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vodila" sheetId="1" state="visible" r:id="rId1"/>
    <sheet name="Pregled" sheetId="2" state="visible" r:id="rId2"/>
    <sheet name="Delovni nalogi" sheetId="3" state="visible" r:id="rId3"/>
    <sheet name="Sredstva" sheetId="4" state="visible" r:id="rId4"/>
    <sheet name="Lokacije" sheetId="5" state="visible" r:id="rId5"/>
    <sheet name="Deli" sheetId="6" state="visible" r:id="rId6"/>
    <sheet name="Ljudje" sheetId="7" state="visible" r:id="rId7"/>
    <sheet name="Partnerji" sheetId="8" state="visible" r:id="rId8"/>
    <sheet name="Nastavitve" sheetId="9" state="visible" r:id="rId9"/>
  </sheets>
  <definedNames>
    <definedName name="lst_1">OFFSET('Nastavitve'!$A$2,0,0,MAX(1,COUNTA('Nastavitve'!$A:$A)-1),1)</definedName>
    <definedName name="lst_2">OFFSET('Nastavitve'!$B$2,0,0,MAX(1,COUNTA('Nastavitve'!$B:$B)-1),1)</definedName>
    <definedName name="lst_3">OFFSET('Nastavitve'!$C$2,0,0,MAX(1,COUNTA('Nastavitve'!$C:$C)-1),1)</definedName>
    <definedName name="lst_4">OFFSET('Nastavitve'!$D$2,0,0,MAX(1,COUNTA('Nastavitve'!$D:$D)-1),1)</definedName>
    <definedName name="lst_5">OFFSET('Nastavitve'!$E$2,0,0,MAX(1,COUNTA('Nastavitve'!$E:$E)-1),1)</definedName>
    <definedName name="lst_6">OFFSET('Nastavitve'!$F$2,0,0,MAX(1,COUNTA('Nastavitve'!$F:$F)-1),1)</definedName>
    <definedName name="lst_locations">OFFSET('Lokacije'!$B$2,0,0,MAX(1,COUNTA('Lokacije'!$B:$B)-1),1)</definedName>
    <definedName name="lst_assets">OFFSET('Sredstva'!$B$2,0,0,MAX(1,COUNTA('Sredstva'!$B:$B)-1),1)</definedName>
    <definedName name="lst_people">OFFSET('Ljudje'!$A$2,0,0,MAX(1,COUNTA('Ljudje'!$A:$A)-1),1)</definedName>
    <definedName name="lst_partners">OFFSET('Partnerji'!$A$2,0,0,MAX(1,COUNTA('Partnerji'!$A:$A)-1),1)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yyyy-mm-dd h:mm:ss"/>
    <numFmt numFmtId="166" formatCode="DD.MM.YYYY"/>
    <numFmt numFmtId="167" formatCode="DD.MM.YYYY HH:MM"/>
    <numFmt numFmtId="168" formatCode="MM/YYYY"/>
  </numFmts>
  <fonts count="10">
    <font>
      <name val="Calibri"/>
      <family val="2"/>
      <color theme="1"/>
      <sz val="11"/>
      <scheme val="minor"/>
    </font>
    <font>
      <name val="Calibri"/>
      <b val="1"/>
      <color rgb="000E2C42"/>
      <sz val="22"/>
    </font>
    <font>
      <name val="Calibri"/>
      <color rgb="003E5668"/>
      <sz val="11"/>
    </font>
    <font>
      <name val="Calibri"/>
      <b val="1"/>
      <color rgb="000E2C42"/>
      <sz val="13"/>
    </font>
    <font>
      <name val="Calibri"/>
      <color rgb="000E2C42"/>
      <sz val="11"/>
    </font>
    <font>
      <name val="Calibri"/>
      <b val="1"/>
      <color rgb="00FFFFFF"/>
      <sz val="11"/>
    </font>
    <font>
      <name val="Calibri"/>
      <b val="1"/>
      <color rgb="000E2C42"/>
      <sz val="20"/>
    </font>
    <font>
      <name val="Calibri"/>
      <color rgb="000E2C42"/>
      <sz val="12"/>
    </font>
    <font>
      <name val="Calibri"/>
      <b val="1"/>
      <color rgb="000E2C42"/>
      <sz val="14"/>
    </font>
    <font>
      <name val="Calibri"/>
      <b val="1"/>
      <color rgb="000E2C42"/>
    </font>
  </fonts>
  <fills count="3">
    <fill>
      <patternFill/>
    </fill>
    <fill>
      <patternFill patternType="gray125"/>
    </fill>
    <fill>
      <patternFill patternType="solid">
        <fgColor rgb="000E2C42"/>
        <bgColor rgb="000E2C42"/>
      </patternFill>
    </fill>
  </fills>
  <borders count="2">
    <border>
      <left/>
      <right/>
      <top/>
      <bottom/>
      <diagonal/>
    </border>
    <border>
      <bottom style="thin">
        <color rgb="00D9E0E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1" pivotButton="0" quotePrefix="0" xfId="0"/>
    <xf numFmtId="0" fontId="8" fillId="0" borderId="1" applyAlignment="1" pivotButton="0" quotePrefix="0" xfId="0">
      <alignment horizontal="right"/>
    </xf>
    <xf numFmtId="4" fontId="8" fillId="0" borderId="1" applyAlignment="1" pivotButton="0" quotePrefix="0" xfId="0">
      <alignment horizontal="right"/>
    </xf>
    <xf numFmtId="0" fontId="5" fillId="2" borderId="0" pivotButton="0" quotePrefix="0" xfId="0"/>
    <xf numFmtId="0" fontId="5" fillId="2" borderId="0" applyAlignment="1" pivotButton="0" quotePrefix="0" xfId="0">
      <alignment horizontal="right"/>
    </xf>
    <xf numFmtId="0" fontId="4" fillId="0" borderId="1" pivotButton="0" quotePrefix="0" xfId="0"/>
    <xf numFmtId="0" fontId="9" fillId="0" borderId="1" pivotButton="0" quotePrefix="0" xfId="0"/>
    <xf numFmtId="168" fontId="4" fillId="0" borderId="1" applyAlignment="1" pivotButton="0" quotePrefix="0" xfId="0">
      <alignment horizontal="left"/>
    </xf>
    <xf numFmtId="0" fontId="5" fillId="2" borderId="0" applyAlignment="1" pivotButton="0" quotePrefix="0" xfId="0">
      <alignment vertical="center" wrapText="1"/>
    </xf>
    <xf numFmtId="0" fontId="4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4" fontId="4" fillId="0" borderId="0" pivotButton="0" quotePrefix="0" xfId="0"/>
  </cellXfs>
  <cellStyles count="1">
    <cellStyle name="Normal" xfId="0" builtinId="0" hidden="0"/>
  </cellStyles>
  <dxfs count="3">
    <dxf>
      <font>
        <b val="1"/>
        <color rgb="00081C2B"/>
      </font>
      <fill>
        <patternFill patternType="solid">
          <fgColor rgb="00E3E9EE"/>
          <bgColor rgb="00E3E9EE"/>
        </patternFill>
      </fill>
    </dxf>
    <dxf>
      <font>
        <color rgb="008796A3"/>
      </font>
    </dxf>
    <dxf>
      <font>
        <b val="1"/>
        <color rgb="00FFFFFF"/>
      </font>
      <fill>
        <patternFill patternType="solid">
          <fgColor rgb="000E2C42"/>
          <bgColor rgb="000E2C4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Nalogi po statusu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0E2C42"/>
            </a:solidFill>
            <a:ln>
              <a:solidFill>
                <a:srgbClr val="0E2C42"/>
              </a:solidFill>
              <a:prstDash val="solid"/>
            </a:ln>
          </spPr>
          <cat>
            <numRef>
              <f>'Pregled'!$B$12:$B$18</f>
            </numRef>
          </cat>
          <val>
            <numRef>
              <f>'Pregled'!$C$12:$C$18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Odprti nalogi po prioriteti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0E2C42"/>
            </a:solidFill>
            <a:ln>
              <a:solidFill>
                <a:srgbClr val="0E2C42"/>
              </a:solidFill>
              <a:prstDash val="solid"/>
            </a:ln>
          </spPr>
          <cat>
            <numRef>
              <f>'Pregled'!$E$12:$E$15</f>
            </numRef>
          </cat>
          <val>
            <numRef>
              <f>'Pregled'!$F$12:$F$15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Nalogi po vrsti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0E2C42"/>
            </a:solidFill>
            <a:ln>
              <a:solidFill>
                <a:srgbClr val="0E2C42"/>
              </a:solidFill>
              <a:prstDash val="solid"/>
            </a:ln>
          </spPr>
          <cat>
            <numRef>
              <f>'Pregled'!$E$20:$E$24</f>
            </numRef>
          </cat>
          <val>
            <numRef>
              <f>'Pregled'!$F$20:$F$24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Prijavljeni nalogi po mesecih</a:t>
            </a:r>
          </a:p>
        </rich>
      </tx>
    </title>
    <plotArea>
      <lineChart>
        <grouping val="standard"/>
        <ser>
          <idx val="0"/>
          <order val="0"/>
          <spPr>
            <a:ln w="28000">
              <a:solidFill>
                <a:srgbClr val="0E2C42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'Pregled'!$B$31:$B$42</f>
            </numRef>
          </cat>
          <val>
            <numRef>
              <f>'Pregled'!$C$31:$C$42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16</col>
      <colOff>0</colOff>
      <row>1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7</col>
      <colOff>0</colOff>
      <row>17</row>
      <rowOff>0</rowOff>
    </from>
    <ext cx="540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16</col>
      <colOff>0</colOff>
      <row>17</row>
      <rowOff>0</rowOff>
    </from>
    <ext cx="540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adniNalozi" displayName="RadniNalozi" ref="A1:U4" headerRowCount="1">
  <autoFilter ref="A1:U4"/>
  <tableColumns count="21">
    <tableColumn id="1" name="Številka"/>
    <tableColumn id="2" name="Datum prijave"/>
    <tableColumn id="3" name="Opis"/>
    <tableColumn id="4" name="Vrsta"/>
    <tableColumn id="5" name="Prioriteta"/>
    <tableColumn id="6" name="Status"/>
    <tableColumn id="7" name="Lokacija"/>
    <tableColumn id="8" name="Sredstvo"/>
    <tableColumn id="9" name="Prijavil"/>
    <tableColumn id="10" name="Dodeljeno"/>
    <tableColumn id="11" name="Partner / serviser"/>
    <tableColumn id="12" name="Rok"/>
    <tableColumn id="13" name="Začetek"/>
    <tableColumn id="14" name="Konec"/>
    <tableColumn id="15" name="Trajanje (h)"/>
    <tableColumn id="16" name="Porabljeni deli"/>
    <tableColumn id="17" name="Strošek delov (€)"/>
    <tableColumn id="18" name="Strošek dela (€)"/>
    <tableColumn id="19" name="Skupaj (€)"/>
    <tableColumn id="20" name="Zamuja"/>
    <tableColumn id="21" name="Opomba"/>
  </tableColumns>
  <tableStyleInfo name="TableStyleLight1" showRowStripes="1"/>
</table>
</file>

<file path=xl/tables/table2.xml><?xml version="1.0" encoding="utf-8"?>
<table xmlns="http://schemas.openxmlformats.org/spreadsheetml/2006/main" id="2" name="Sredstva" displayName="Sredstva" ref="A1:K6" headerRowCount="1">
  <autoFilter ref="A1:K6"/>
  <tableColumns count="11">
    <tableColumn id="1" name="Šifra"/>
    <tableColumn id="2" name="Naziv"/>
    <tableColumn id="3" name="Nadrejeno sredstvo"/>
    <tableColumn id="4" name="Lokacija"/>
    <tableColumn id="5" name="Kritičnost"/>
    <tableColumn id="6" name="Proizvajalec"/>
    <tableColumn id="7" name="Model"/>
    <tableColumn id="8" name="Serijska številka"/>
    <tableColumn id="9" name="Leto"/>
    <tableColumn id="10" name="Število nalogov"/>
    <tableColumn id="11" name="Opomba"/>
  </tableColumns>
  <tableStyleInfo name="TableStyleLight1" showRowStripes="1"/>
</table>
</file>

<file path=xl/tables/table3.xml><?xml version="1.0" encoding="utf-8"?>
<table xmlns="http://schemas.openxmlformats.org/spreadsheetml/2006/main" id="3" name="Lokacije" displayName="Lokacije" ref="A1:E6" headerRowCount="1">
  <autoFilter ref="A1:E6"/>
  <tableColumns count="5">
    <tableColumn id="1" name="Šifra"/>
    <tableColumn id="2" name="Naziv"/>
    <tableColumn id="3" name="Vrsta"/>
    <tableColumn id="4" name="Nadrejena lokacija"/>
    <tableColumn id="5" name="Opomba"/>
  </tableColumns>
  <tableStyleInfo name="TableStyleLight1" showRowStripes="1"/>
</table>
</file>

<file path=xl/tables/table4.xml><?xml version="1.0" encoding="utf-8"?>
<table xmlns="http://schemas.openxmlformats.org/spreadsheetml/2006/main" id="4" name="Dijelovi" displayName="Dijelovi" ref="A1:I4" headerRowCount="1">
  <autoFilter ref="A1:I4"/>
  <tableColumns count="9">
    <tableColumn id="1" name="Šifra"/>
    <tableColumn id="2" name="Naziv"/>
    <tableColumn id="3" name="Za sredstvo"/>
    <tableColumn id="4" name="Lokacija v skladišču"/>
    <tableColumn id="5" name="Na zalogi"/>
    <tableColumn id="6" name="Min. zaloga"/>
    <tableColumn id="7" name="Cena na enoto (€)"/>
    <tableColumn id="8" name="Dobavitelj"/>
    <tableColumn id="9" name="Stanje"/>
  </tableColumns>
  <tableStyleInfo name="TableStyleLight1" showRowStripes="1"/>
</table>
</file>

<file path=xl/tables/table5.xml><?xml version="1.0" encoding="utf-8"?>
<table xmlns="http://schemas.openxmlformats.org/spreadsheetml/2006/main" id="5" name="Ljudi" displayName="Ljudi" ref="A1:F4" headerRowCount="1">
  <autoFilter ref="A1:F4"/>
  <tableColumns count="6">
    <tableColumn id="1" name="Ime in priimek"/>
    <tableColumn id="2" name="Vloga"/>
    <tableColumn id="3" name="Ekipa"/>
    <tableColumn id="4" name="Telefon"/>
    <tableColumn id="5" name="E-pošta"/>
    <tableColumn id="6" name="Urna postavka (€)"/>
  </tableColumns>
  <tableStyleInfo name="TableStyleLight1" showRowStripes="1"/>
</table>
</file>

<file path=xl/tables/table6.xml><?xml version="1.0" encoding="utf-8"?>
<table xmlns="http://schemas.openxmlformats.org/spreadsheetml/2006/main" id="6" name="Partneri" displayName="Partneri" ref="A1:G3" headerRowCount="1">
  <autoFilter ref="A1:G3"/>
  <tableColumns count="7">
    <tableColumn id="1" name="Naziv"/>
    <tableColumn id="2" name="Vrsta"/>
    <tableColumn id="3" name="Kontaktna oseba"/>
    <tableColumn id="4" name="Telefon"/>
    <tableColumn id="5" name="E-pošta"/>
    <tableColumn id="6" name="Davčna številka"/>
    <tableColumn id="7" name="Opomba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sheet1.xml><?xml version="1.0" encoding="utf-8"?>
<worksheet xmlns="http://schemas.openxmlformats.org/spreadsheetml/2006/main">
  <sheetPr>
    <tabColor rgb="000E2C42"/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34" customHeight="1">
      <c r="B2" s="1" t="inlineStr">
        <is>
          <t>Brezplačna predloga za delovne naloge</t>
        </is>
      </c>
    </row>
    <row r="3">
      <c r="B3" s="2" t="inlineStr">
        <is>
          <t>Pripravil MX-Maint · mx-maint.si</t>
        </is>
      </c>
    </row>
    <row r="6">
      <c r="B6" s="3" t="inlineStr">
        <is>
          <t>Kako začeti</t>
        </is>
      </c>
    </row>
    <row r="7" ht="15" customHeight="1">
      <c r="B7" s="4" t="inlineStr">
        <is>
          <t>1. V listu Nastavitve prilagodite statuse, prioritete in vrste nalogov svojemu načinu dela.</t>
        </is>
      </c>
    </row>
    <row r="8" ht="15" customHeight="1">
      <c r="B8" s="4" t="inlineStr">
        <is>
          <t>2. Vnesite lokacije (obrat, hala, linija), nato sredstva in njihove komponente.</t>
        </is>
      </c>
    </row>
    <row r="9" ht="15" customHeight="1">
      <c r="B9" s="4" t="inlineStr">
        <is>
          <t>3. Dodajte ljudi, partnerje in serviserje ter rezervne dele.</t>
        </is>
      </c>
    </row>
    <row r="10" ht="15" customHeight="1">
      <c r="B10" s="4" t="inlineStr">
        <is>
          <t>4. Delovne naloge odpirajte v listu Delovni nalogi. Številka naloga se vpiše sama.</t>
        </is>
      </c>
    </row>
    <row r="12">
      <c r="B12" s="3" t="inlineStr">
        <is>
          <t>Kako delujejo spustni seznami</t>
        </is>
      </c>
    </row>
    <row r="13" ht="30" customHeight="1">
      <c r="B13" s="4" t="inlineStr">
        <is>
          <t>Vsaka nova vrstica v listih Lokacije, Sredstva, Ljudje in Partnerji se takoj pojavi v spustnih seznamih delovnega naloga. Partnerja ali serviserja vpišete enkrat in ga pozneje samo izberete.</t>
        </is>
      </c>
    </row>
    <row r="15">
      <c r="B15" s="3" t="inlineStr">
        <is>
          <t>Kaj se izračuna samo</t>
        </is>
      </c>
    </row>
    <row r="16" ht="30" customHeight="1">
      <c r="B16" s="4" t="inlineStr">
        <is>
          <t>Številka naloga, trajanje, skupni strošek, oznaka nalogov, ki zamujajo, število nalogov po sredstvu, stanje zalog in list Pregled z grafi.</t>
        </is>
      </c>
    </row>
    <row r="17" ht="15" customHeight="1">
      <c r="B17" s="4" t="inlineStr">
        <is>
          <t>Primeri v vsakem listu so za orientacijo. Izbrišite jih ali jih prepišite s svojimi podatki.</t>
        </is>
      </c>
    </row>
    <row r="19">
      <c r="B19" s="3" t="inlineStr">
        <is>
          <t>Ko Excel postane premajhen</t>
        </is>
      </c>
    </row>
    <row r="20" ht="30" customHeight="1">
      <c r="B20" s="4" t="inlineStr">
        <is>
          <t>Excel je dober začetek, vendar v eni datoteki dela ena oseba, tehnik naloga ne vidi na telefonu, nihče ne prejme obvestila, preventiva pa se ne odpre sama.</t>
        </is>
      </c>
    </row>
    <row r="21" ht="30" customHeight="1">
      <c r="B21" s="4" t="inlineStr">
        <is>
          <t>MX-Maint CMMS uporablja isto strukturo (lokacije, sredstva, deli, ljudje, nalogi), zato se podatki iz te predloge preprosto prenesejo. Preizkusite brezplačno na mx-maint.si.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E2C42"/>
    <outlinePr summaryBelow="1" summaryRight="1"/>
    <pageSetUpPr/>
  </sheetPr>
  <dimension ref="B2:F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4" customWidth="1" min="4" max="4"/>
    <col width="30" customWidth="1" min="5" max="5"/>
    <col width="14" customWidth="1" min="6" max="6"/>
  </cols>
  <sheetData>
    <row r="2">
      <c r="B2" s="5" t="inlineStr">
        <is>
          <t>Pregled vzdrževanja</t>
        </is>
      </c>
    </row>
    <row r="4">
      <c r="B4" s="6" t="inlineStr">
        <is>
          <t>Odprti nalogi</t>
        </is>
      </c>
      <c r="C4" s="7">
        <f>SUMPRODUCT(('Delovni nalogi'!$C$2:$C$1001&lt;&gt;"")*('Delovni nalogi'!$F$2:$F$1001&lt;&gt;"Opravljeno")*('Delovni nalogi'!$F$2:$F$1001&lt;&gt;"Zaprto")*('Delovni nalogi'!$F$2:$F$1001&lt;&gt;"Preklicano"))</f>
        <v/>
      </c>
    </row>
    <row r="5">
      <c r="B5" s="6" t="inlineStr">
        <is>
          <t>Nalogi, ki zamujajo</t>
        </is>
      </c>
      <c r="C5" s="7">
        <f>COUNTIF('Delovni nalogi'!$T:$T,"DA")</f>
        <v/>
      </c>
    </row>
    <row r="6">
      <c r="B6" s="6" t="inlineStr">
        <is>
          <t>Prijavljeno ta mesec</t>
        </is>
      </c>
      <c r="C6" s="7">
        <f>SUMPRODUCT(('Delovni nalogi'!$B$2:$B$1001&gt;=DATE(YEAR(TODAY()),MONTH(TODAY()),1))*('Delovni nalogi'!$B$2:$B$1001&lt;&gt;""))</f>
        <v/>
      </c>
    </row>
    <row r="7">
      <c r="B7" s="6" t="inlineStr">
        <is>
          <t>Skupni strošek (€)</t>
        </is>
      </c>
      <c r="C7" s="8">
        <f>SUM('Delovni nalogi'!$S$2:$S$1001)</f>
        <v/>
      </c>
    </row>
    <row r="8">
      <c r="B8" s="6" t="inlineStr">
        <is>
          <t>Deli za naročilo</t>
        </is>
      </c>
      <c r="C8" s="7">
        <f>COUNTIF('Deli'!$I:$I,"Naroči")</f>
        <v/>
      </c>
    </row>
    <row r="11">
      <c r="B11" s="9" t="inlineStr">
        <is>
          <t>Nalogi po statusu</t>
        </is>
      </c>
      <c r="C11" s="10" t="inlineStr">
        <is>
          <t>Število</t>
        </is>
      </c>
      <c r="E11" s="9" t="inlineStr">
        <is>
          <t>Odprti nalogi po prioriteti</t>
        </is>
      </c>
      <c r="F11" s="10" t="inlineStr">
        <is>
          <t>Število</t>
        </is>
      </c>
    </row>
    <row r="12">
      <c r="B12" s="11">
        <f>IF('Nastavitve'!$A$2="","",'Nastavitve'!$A$2)</f>
        <v/>
      </c>
      <c r="C12" s="12">
        <f>IF(B12="","",COUNTIF('Delovni nalogi'!$F:$F,B12))</f>
        <v/>
      </c>
      <c r="E12" s="11">
        <f>IF('Nastavitve'!$B$2="","",'Nastavitve'!$B$2)</f>
        <v/>
      </c>
      <c r="F12" s="12">
        <f>IF(E12="","",COUNTIFS('Delovni nalogi'!$E:$E,E12,'Delovni nalogi'!$F:$F,"&lt;&gt;Opravljeno",'Delovni nalogi'!$F:$F,"&lt;&gt;Zaprto",'Delovni nalogi'!$F:$F,"&lt;&gt;Preklicano"))</f>
        <v/>
      </c>
    </row>
    <row r="13">
      <c r="B13" s="11">
        <f>IF('Nastavitve'!$A$3="","",'Nastavitve'!$A$3)</f>
        <v/>
      </c>
      <c r="C13" s="12">
        <f>IF(B13="","",COUNTIF('Delovni nalogi'!$F:$F,B13))</f>
        <v/>
      </c>
      <c r="E13" s="11">
        <f>IF('Nastavitve'!$B$3="","",'Nastavitve'!$B$3)</f>
        <v/>
      </c>
      <c r="F13" s="12">
        <f>IF(E13="","",COUNTIFS('Delovni nalogi'!$E:$E,E13,'Delovni nalogi'!$F:$F,"&lt;&gt;Opravljeno",'Delovni nalogi'!$F:$F,"&lt;&gt;Zaprto",'Delovni nalogi'!$F:$F,"&lt;&gt;Preklicano"))</f>
        <v/>
      </c>
    </row>
    <row r="14">
      <c r="B14" s="11">
        <f>IF('Nastavitve'!$A$4="","",'Nastavitve'!$A$4)</f>
        <v/>
      </c>
      <c r="C14" s="12">
        <f>IF(B14="","",COUNTIF('Delovni nalogi'!$F:$F,B14))</f>
        <v/>
      </c>
      <c r="E14" s="11">
        <f>IF('Nastavitve'!$B$4="","",'Nastavitve'!$B$4)</f>
        <v/>
      </c>
      <c r="F14" s="12">
        <f>IF(E14="","",COUNTIFS('Delovni nalogi'!$E:$E,E14,'Delovni nalogi'!$F:$F,"&lt;&gt;Opravljeno",'Delovni nalogi'!$F:$F,"&lt;&gt;Zaprto",'Delovni nalogi'!$F:$F,"&lt;&gt;Preklicano"))</f>
        <v/>
      </c>
    </row>
    <row r="15">
      <c r="B15" s="11">
        <f>IF('Nastavitve'!$A$5="","",'Nastavitve'!$A$5)</f>
        <v/>
      </c>
      <c r="C15" s="12">
        <f>IF(B15="","",COUNTIF('Delovni nalogi'!$F:$F,B15))</f>
        <v/>
      </c>
      <c r="E15" s="11">
        <f>IF('Nastavitve'!$B$5="","",'Nastavitve'!$B$5)</f>
        <v/>
      </c>
      <c r="F15" s="12">
        <f>IF(E15="","",COUNTIFS('Delovni nalogi'!$E:$E,E15,'Delovni nalogi'!$F:$F,"&lt;&gt;Opravljeno",'Delovni nalogi'!$F:$F,"&lt;&gt;Zaprto",'Delovni nalogi'!$F:$F,"&lt;&gt;Preklicano"))</f>
        <v/>
      </c>
    </row>
    <row r="16">
      <c r="B16" s="11">
        <f>IF('Nastavitve'!$A$6="","",'Nastavitve'!$A$6)</f>
        <v/>
      </c>
      <c r="C16" s="12">
        <f>IF(B16="","",COUNTIF('Delovni nalogi'!$F:$F,B16))</f>
        <v/>
      </c>
      <c r="E16" s="11">
        <f>IF('Nastavitve'!$B$6="","",'Nastavitve'!$B$6)</f>
        <v/>
      </c>
      <c r="F16" s="12">
        <f>IF(E16="","",COUNTIFS('Delovni nalogi'!$E:$E,E16,'Delovni nalogi'!$F:$F,"&lt;&gt;Opravljeno",'Delovni nalogi'!$F:$F,"&lt;&gt;Zaprto",'Delovni nalogi'!$F:$F,"&lt;&gt;Preklicano"))</f>
        <v/>
      </c>
    </row>
    <row r="17">
      <c r="B17" s="11">
        <f>IF('Nastavitve'!$A$7="","",'Nastavitve'!$A$7)</f>
        <v/>
      </c>
      <c r="C17" s="12">
        <f>IF(B17="","",COUNTIF('Delovni nalogi'!$F:$F,B17))</f>
        <v/>
      </c>
      <c r="E17" s="11">
        <f>IF('Nastavitve'!$B$7="","",'Nastavitve'!$B$7)</f>
        <v/>
      </c>
      <c r="F17" s="12">
        <f>IF(E17="","",COUNTIFS('Delovni nalogi'!$E:$E,E17,'Delovni nalogi'!$F:$F,"&lt;&gt;Opravljeno",'Delovni nalogi'!$F:$F,"&lt;&gt;Zaprto",'Delovni nalogi'!$F:$F,"&lt;&gt;Preklicano"))</f>
        <v/>
      </c>
    </row>
    <row r="18">
      <c r="B18" s="11">
        <f>IF('Nastavitve'!$A$8="","",'Nastavitve'!$A$8)</f>
        <v/>
      </c>
      <c r="C18" s="12">
        <f>IF(B18="","",COUNTIF('Delovni nalogi'!$F:$F,B18))</f>
        <v/>
      </c>
    </row>
    <row r="19">
      <c r="B19" s="11">
        <f>IF('Nastavitve'!$A$9="","",'Nastavitve'!$A$9)</f>
        <v/>
      </c>
      <c r="C19" s="12">
        <f>IF(B19="","",COUNTIF('Delovni nalogi'!$F:$F,B19))</f>
        <v/>
      </c>
      <c r="E19" s="9" t="inlineStr">
        <is>
          <t>Nalogi po vrsti</t>
        </is>
      </c>
      <c r="F19" s="10" t="inlineStr">
        <is>
          <t>Število</t>
        </is>
      </c>
    </row>
    <row r="20">
      <c r="B20" s="11">
        <f>IF('Nastavitve'!$A$10="","",'Nastavitve'!$A$10)</f>
        <v/>
      </c>
      <c r="C20" s="12">
        <f>IF(B20="","",COUNTIF('Delovni nalogi'!$F:$F,B20))</f>
        <v/>
      </c>
      <c r="E20" s="11">
        <f>IF('Nastavitve'!$C$2="","",'Nastavitve'!$C$2)</f>
        <v/>
      </c>
      <c r="F20" s="12">
        <f>IF(E20="","",COUNTIF('Delovni nalogi'!$D:$D,E20))</f>
        <v/>
      </c>
    </row>
    <row r="21">
      <c r="B21" s="11">
        <f>IF('Nastavitve'!$A$11="","",'Nastavitve'!$A$11)</f>
        <v/>
      </c>
      <c r="C21" s="12">
        <f>IF(B21="","",COUNTIF('Delovni nalogi'!$F:$F,B21))</f>
        <v/>
      </c>
      <c r="E21" s="11">
        <f>IF('Nastavitve'!$C$3="","",'Nastavitve'!$C$3)</f>
        <v/>
      </c>
      <c r="F21" s="12">
        <f>IF(E21="","",COUNTIF('Delovni nalogi'!$D:$D,E21))</f>
        <v/>
      </c>
    </row>
    <row r="22">
      <c r="E22" s="11">
        <f>IF('Nastavitve'!$C$4="","",'Nastavitve'!$C$4)</f>
        <v/>
      </c>
      <c r="F22" s="12">
        <f>IF(E22="","",COUNTIF('Delovni nalogi'!$D:$D,E22))</f>
        <v/>
      </c>
    </row>
    <row r="23">
      <c r="E23" s="11">
        <f>IF('Nastavitve'!$C$5="","",'Nastavitve'!$C$5)</f>
        <v/>
      </c>
      <c r="F23" s="12">
        <f>IF(E23="","",COUNTIF('Delovni nalogi'!$D:$D,E23))</f>
        <v/>
      </c>
    </row>
    <row r="24">
      <c r="E24" s="11">
        <f>IF('Nastavitve'!$C$6="","",'Nastavitve'!$C$6)</f>
        <v/>
      </c>
      <c r="F24" s="12">
        <f>IF(E24="","",COUNTIF('Delovni nalogi'!$D:$D,E24))</f>
        <v/>
      </c>
    </row>
    <row r="25">
      <c r="E25" s="11">
        <f>IF('Nastavitve'!$C$7="","",'Nastavitve'!$C$7)</f>
        <v/>
      </c>
      <c r="F25" s="12">
        <f>IF(E25="","",COUNTIF('Delovni nalogi'!$D:$D,E25))</f>
        <v/>
      </c>
    </row>
    <row r="26">
      <c r="E26" s="11">
        <f>IF('Nastavitve'!$C$8="","",'Nastavitve'!$C$8)</f>
        <v/>
      </c>
      <c r="F26" s="12">
        <f>IF(E26="","",COUNTIF('Delovni nalogi'!$D:$D,E26))</f>
        <v/>
      </c>
    </row>
    <row r="30">
      <c r="B30" s="9" t="inlineStr">
        <is>
          <t>Prijavljeni nalogi po mesecih</t>
        </is>
      </c>
      <c r="C30" s="10" t="inlineStr">
        <is>
          <t>Število</t>
        </is>
      </c>
    </row>
    <row r="31">
      <c r="B31" s="13">
        <f>EDATE(DATE(YEAR(TODAY()),MONTH(TODAY()),1),-11)</f>
        <v/>
      </c>
      <c r="C31" s="12">
        <f>COUNTIFS('Delovni nalogi'!$B:$B,"&gt;="&amp;B31,'Delovni nalogi'!$B:$B,"&lt;"&amp;EDATE(B31,1))</f>
        <v/>
      </c>
    </row>
    <row r="32">
      <c r="B32" s="13">
        <f>EDATE(DATE(YEAR(TODAY()),MONTH(TODAY()),1),-10)</f>
        <v/>
      </c>
      <c r="C32" s="12">
        <f>COUNTIFS('Delovni nalogi'!$B:$B,"&gt;="&amp;B32,'Delovni nalogi'!$B:$B,"&lt;"&amp;EDATE(B32,1))</f>
        <v/>
      </c>
    </row>
    <row r="33">
      <c r="B33" s="13">
        <f>EDATE(DATE(YEAR(TODAY()),MONTH(TODAY()),1),-9)</f>
        <v/>
      </c>
      <c r="C33" s="12">
        <f>COUNTIFS('Delovni nalogi'!$B:$B,"&gt;="&amp;B33,'Delovni nalogi'!$B:$B,"&lt;"&amp;EDATE(B33,1))</f>
        <v/>
      </c>
    </row>
    <row r="34">
      <c r="B34" s="13">
        <f>EDATE(DATE(YEAR(TODAY()),MONTH(TODAY()),1),-8)</f>
        <v/>
      </c>
      <c r="C34" s="12">
        <f>COUNTIFS('Delovni nalogi'!$B:$B,"&gt;="&amp;B34,'Delovni nalogi'!$B:$B,"&lt;"&amp;EDATE(B34,1))</f>
        <v/>
      </c>
    </row>
    <row r="35">
      <c r="B35" s="13">
        <f>EDATE(DATE(YEAR(TODAY()),MONTH(TODAY()),1),-7)</f>
        <v/>
      </c>
      <c r="C35" s="12">
        <f>COUNTIFS('Delovni nalogi'!$B:$B,"&gt;="&amp;B35,'Delovni nalogi'!$B:$B,"&lt;"&amp;EDATE(B35,1))</f>
        <v/>
      </c>
    </row>
    <row r="36">
      <c r="B36" s="13">
        <f>EDATE(DATE(YEAR(TODAY()),MONTH(TODAY()),1),-6)</f>
        <v/>
      </c>
      <c r="C36" s="12">
        <f>COUNTIFS('Delovni nalogi'!$B:$B,"&gt;="&amp;B36,'Delovni nalogi'!$B:$B,"&lt;"&amp;EDATE(B36,1))</f>
        <v/>
      </c>
    </row>
    <row r="37">
      <c r="B37" s="13">
        <f>EDATE(DATE(YEAR(TODAY()),MONTH(TODAY()),1),-5)</f>
        <v/>
      </c>
      <c r="C37" s="12">
        <f>COUNTIFS('Delovni nalogi'!$B:$B,"&gt;="&amp;B37,'Delovni nalogi'!$B:$B,"&lt;"&amp;EDATE(B37,1))</f>
        <v/>
      </c>
    </row>
    <row r="38">
      <c r="B38" s="13">
        <f>EDATE(DATE(YEAR(TODAY()),MONTH(TODAY()),1),-4)</f>
        <v/>
      </c>
      <c r="C38" s="12">
        <f>COUNTIFS('Delovni nalogi'!$B:$B,"&gt;="&amp;B38,'Delovni nalogi'!$B:$B,"&lt;"&amp;EDATE(B38,1))</f>
        <v/>
      </c>
    </row>
    <row r="39">
      <c r="B39" s="13">
        <f>EDATE(DATE(YEAR(TODAY()),MONTH(TODAY()),1),-3)</f>
        <v/>
      </c>
      <c r="C39" s="12">
        <f>COUNTIFS('Delovni nalogi'!$B:$B,"&gt;="&amp;B39,'Delovni nalogi'!$B:$B,"&lt;"&amp;EDATE(B39,1))</f>
        <v/>
      </c>
    </row>
    <row r="40">
      <c r="B40" s="13">
        <f>EDATE(DATE(YEAR(TODAY()),MONTH(TODAY()),1),-2)</f>
        <v/>
      </c>
      <c r="C40" s="12">
        <f>COUNTIFS('Delovni nalogi'!$B:$B,"&gt;="&amp;B40,'Delovni nalogi'!$B:$B,"&lt;"&amp;EDATE(B40,1))</f>
        <v/>
      </c>
    </row>
    <row r="41">
      <c r="B41" s="13">
        <f>EDATE(DATE(YEAR(TODAY()),MONTH(TODAY()),1),-1)</f>
        <v/>
      </c>
      <c r="C41" s="12">
        <f>COUNTIFS('Delovni nalogi'!$B:$B,"&gt;="&amp;B41,'Delovni nalogi'!$B:$B,"&lt;"&amp;EDATE(B41,1))</f>
        <v/>
      </c>
    </row>
    <row r="42">
      <c r="B42" s="13">
        <f>EDATE(DATE(YEAR(TODAY()),MONTH(TODAY()),1),0)</f>
        <v/>
      </c>
      <c r="C42" s="12">
        <f>COUNTIFS('Delovni nalogi'!$B:$B,"&gt;="&amp;B42,'Delovni nalogi'!$B:$B,"&lt;"&amp;EDATE(B42,1))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E2C42"/>
    <outlinePr summaryBelow="1" summaryRight="1"/>
    <pageSetUpPr/>
  </sheetPr>
  <dimension ref="A1:U1001"/>
  <sheetViews>
    <sheetView workbookViewId="0">
      <pane xSplit="3" ySplit="1" topLeftCell="D2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36" customWidth="1" min="3" max="3"/>
    <col width="14" customWidth="1" min="4" max="4"/>
    <col width="12" customWidth="1" min="5" max="5"/>
    <col width="15" customWidth="1" min="6" max="6"/>
    <col width="24" customWidth="1" min="7" max="7"/>
    <col width="24" customWidth="1" min="8" max="8"/>
    <col width="18" customWidth="1" min="9" max="9"/>
    <col width="18" customWidth="1" min="10" max="10"/>
    <col width="24" customWidth="1" min="11" max="11"/>
    <col width="12" customWidth="1" min="12" max="12"/>
    <col width="17" customWidth="1" min="13" max="13"/>
    <col width="17" customWidth="1" min="14" max="14"/>
    <col width="12" customWidth="1" min="15" max="15"/>
    <col width="28" customWidth="1" min="16" max="16"/>
    <col width="16" customWidth="1" min="17" max="17"/>
    <col width="15" customWidth="1" min="18" max="18"/>
    <col width="13" customWidth="1" min="19" max="19"/>
    <col width="9" customWidth="1" min="20" max="20"/>
    <col width="34" customWidth="1" min="21" max="21"/>
  </cols>
  <sheetData>
    <row r="1" ht="30" customHeight="1">
      <c r="A1" s="14" t="inlineStr">
        <is>
          <t>Številka</t>
        </is>
      </c>
      <c r="B1" s="14" t="inlineStr">
        <is>
          <t>Datum prijave</t>
        </is>
      </c>
      <c r="C1" s="14" t="inlineStr">
        <is>
          <t>Opis</t>
        </is>
      </c>
      <c r="D1" s="14" t="inlineStr">
        <is>
          <t>Vrsta</t>
        </is>
      </c>
      <c r="E1" s="14" t="inlineStr">
        <is>
          <t>Prioriteta</t>
        </is>
      </c>
      <c r="F1" s="14" t="inlineStr">
        <is>
          <t>Status</t>
        </is>
      </c>
      <c r="G1" s="14" t="inlineStr">
        <is>
          <t>Lokacija</t>
        </is>
      </c>
      <c r="H1" s="14" t="inlineStr">
        <is>
          <t>Sredstvo</t>
        </is>
      </c>
      <c r="I1" s="14" t="inlineStr">
        <is>
          <t>Prijavil</t>
        </is>
      </c>
      <c r="J1" s="14" t="inlineStr">
        <is>
          <t>Dodeljeno</t>
        </is>
      </c>
      <c r="K1" s="14" t="inlineStr">
        <is>
          <t>Partner / serviser</t>
        </is>
      </c>
      <c r="L1" s="14" t="inlineStr">
        <is>
          <t>Rok</t>
        </is>
      </c>
      <c r="M1" s="14" t="inlineStr">
        <is>
          <t>Začetek</t>
        </is>
      </c>
      <c r="N1" s="14" t="inlineStr">
        <is>
          <t>Konec</t>
        </is>
      </c>
      <c r="O1" s="14" t="inlineStr">
        <is>
          <t>Trajanje (h)</t>
        </is>
      </c>
      <c r="P1" s="14" t="inlineStr">
        <is>
          <t>Porabljeni deli</t>
        </is>
      </c>
      <c r="Q1" s="14" t="inlineStr">
        <is>
          <t>Strošek delov (€)</t>
        </is>
      </c>
      <c r="R1" s="14" t="inlineStr">
        <is>
          <t>Strošek dela (€)</t>
        </is>
      </c>
      <c r="S1" s="14" t="inlineStr">
        <is>
          <t>Skupaj (€)</t>
        </is>
      </c>
      <c r="T1" s="14" t="inlineStr">
        <is>
          <t>Zamuja</t>
        </is>
      </c>
      <c r="U1" s="14" t="inlineStr">
        <is>
          <t>Opomba</t>
        </is>
      </c>
    </row>
    <row r="2">
      <c r="A2" s="15">
        <f>IF(C2="","","DN-"&amp;TEXT(ROW()-1,"0000"))</f>
        <v/>
      </c>
      <c r="B2" s="16" t="n">
        <v>46327</v>
      </c>
      <c r="C2" s="15" t="inlineStr">
        <is>
          <t>Puščanje olja na črpalki</t>
        </is>
      </c>
      <c r="D2" s="15" t="inlineStr">
        <is>
          <t>Okvara</t>
        </is>
      </c>
      <c r="E2" s="15" t="inlineStr">
        <is>
          <t>Visoka</t>
        </is>
      </c>
      <c r="F2" s="15" t="inlineStr">
        <is>
          <t>Opravljeno</t>
        </is>
      </c>
      <c r="G2" s="15" t="inlineStr">
        <is>
          <t>Polnilna linija</t>
        </is>
      </c>
      <c r="H2" s="15" t="inlineStr">
        <is>
          <t>Črpalka polnilnice</t>
        </is>
      </c>
      <c r="I2" s="15" t="inlineStr">
        <is>
          <t>Ana Kovač</t>
        </is>
      </c>
      <c r="J2" s="15" t="inlineStr">
        <is>
          <t>Marko Marić</t>
        </is>
      </c>
      <c r="K2" s="15" t="inlineStr"/>
      <c r="L2" s="16" t="n">
        <v>46328</v>
      </c>
      <c r="M2" s="17" t="n">
        <v>46328.33333333334</v>
      </c>
      <c r="N2" s="17" t="n">
        <v>46328.39583333334</v>
      </c>
      <c r="O2" s="15">
        <f>IF(OR(M2="",N2=""),"",ROUND((N2-M2)*24,2))</f>
        <v/>
      </c>
      <c r="P2" s="15" t="inlineStr">
        <is>
          <t>Tesnilo črpalke × 1</t>
        </is>
      </c>
      <c r="Q2" s="18" t="n">
        <v>38.5</v>
      </c>
      <c r="R2" s="18" t="n">
        <v>33</v>
      </c>
      <c r="S2" s="18">
        <f>IF(C2="","",N(Q2)+N(R2))</f>
        <v/>
      </c>
      <c r="T2" s="15">
        <f>IF(AND(L2&lt;&gt;"",L2&lt;TODAY(),F2&lt;&gt;"Opravljeno",F2&lt;&gt;"Zaprto",F2&lt;&gt;"Preklicano"),"DA","")</f>
        <v/>
      </c>
      <c r="U2" s="15" t="inlineStr"/>
    </row>
    <row r="3">
      <c r="A3" s="15">
        <f>IF(C3="","","DN-"&amp;TEXT(ROW()-1,"0000"))</f>
        <v/>
      </c>
      <c r="B3" s="16" t="n">
        <v>46330</v>
      </c>
      <c r="C3" s="15" t="inlineStr">
        <is>
          <t>Mesečni pregled kompresorja</t>
        </is>
      </c>
      <c r="D3" s="15" t="inlineStr">
        <is>
          <t>Preventiva</t>
        </is>
      </c>
      <c r="E3" s="15" t="inlineStr">
        <is>
          <t>Srednja</t>
        </is>
      </c>
      <c r="F3" s="15" t="inlineStr">
        <is>
          <t>V delu</t>
        </is>
      </c>
      <c r="G3" s="15" t="inlineStr">
        <is>
          <t>Kompresorska postaja</t>
        </is>
      </c>
      <c r="H3" s="15" t="inlineStr">
        <is>
          <t>Kompresor K-02</t>
        </is>
      </c>
      <c r="I3" s="15" t="inlineStr">
        <is>
          <t>Ivan Perić</t>
        </is>
      </c>
      <c r="J3" s="15" t="inlineStr">
        <is>
          <t>Marko Marić</t>
        </is>
      </c>
      <c r="K3" s="15" t="inlineStr">
        <is>
          <t>Kompresor Plus d.o.o.</t>
        </is>
      </c>
      <c r="L3" s="16" t="n">
        <v>46332</v>
      </c>
      <c r="M3" s="17" t="inlineStr"/>
      <c r="N3" s="17" t="inlineStr"/>
      <c r="O3" s="15">
        <f>IF(OR(M3="",N3=""),"",ROUND((N3-M3)*24,2))</f>
        <v/>
      </c>
      <c r="P3" s="15" t="inlineStr"/>
      <c r="Q3" s="18" t="n"/>
      <c r="R3" s="18" t="n"/>
      <c r="S3" s="18">
        <f>IF(C3="","",N(Q3)+N(R3))</f>
        <v/>
      </c>
      <c r="T3" s="15">
        <f>IF(AND(L3&lt;&gt;"",L3&lt;TODAY(),F3&lt;&gt;"Opravljeno",F3&lt;&gt;"Zaprto",F3&lt;&gt;"Preklicano"),"DA","")</f>
        <v/>
      </c>
      <c r="U3" s="15" t="inlineStr"/>
    </row>
    <row r="4">
      <c r="A4" s="15">
        <f>IF(C4="","","DN-"&amp;TEXT(ROW()-1,"0000"))</f>
        <v/>
      </c>
      <c r="B4" s="16" t="n">
        <v>46332</v>
      </c>
      <c r="C4" s="15" t="inlineStr">
        <is>
          <t>Transporter se zatika na prehodu</t>
        </is>
      </c>
      <c r="D4" s="15" t="inlineStr">
        <is>
          <t>Okvara</t>
        </is>
      </c>
      <c r="E4" s="15" t="inlineStr">
        <is>
          <t>Nujno</t>
        </is>
      </c>
      <c r="F4" s="15" t="inlineStr">
        <is>
          <t>Novo</t>
        </is>
      </c>
      <c r="G4" s="15" t="inlineStr">
        <is>
          <t>Polnilna linija</t>
        </is>
      </c>
      <c r="H4" s="15" t="inlineStr">
        <is>
          <t>Transporter steklenic</t>
        </is>
      </c>
      <c r="I4" s="15" t="inlineStr">
        <is>
          <t>Ana Kovač</t>
        </is>
      </c>
      <c r="J4" s="15" t="inlineStr"/>
      <c r="K4" s="15" t="inlineStr"/>
      <c r="L4" s="16" t="n">
        <v>46334</v>
      </c>
      <c r="M4" s="17" t="inlineStr"/>
      <c r="N4" s="17" t="inlineStr"/>
      <c r="O4" s="15">
        <f>IF(OR(M4="",N4=""),"",ROUND((N4-M4)*24,2))</f>
        <v/>
      </c>
      <c r="P4" s="15" t="inlineStr"/>
      <c r="Q4" s="18" t="n"/>
      <c r="R4" s="18" t="n"/>
      <c r="S4" s="18">
        <f>IF(C4="","",N(Q4)+N(R4))</f>
        <v/>
      </c>
      <c r="T4" s="15">
        <f>IF(AND(L4&lt;&gt;"",L4&lt;TODAY(),F4&lt;&gt;"Opravljeno",F4&lt;&gt;"Zaprto",F4&lt;&gt;"Preklicano"),"DA","")</f>
        <v/>
      </c>
      <c r="U4" s="15" t="inlineStr"/>
    </row>
    <row r="5">
      <c r="A5" s="15">
        <f>IF(C5="","","DN-"&amp;TEXT(ROW()-1,"0000"))</f>
        <v/>
      </c>
      <c r="B5" s="16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6" t="n"/>
      <c r="M5" s="17" t="n"/>
      <c r="N5" s="17" t="n"/>
      <c r="O5" s="15">
        <f>IF(OR(M5="",N5=""),"",ROUND((N5-M5)*24,2))</f>
        <v/>
      </c>
      <c r="P5" s="15" t="n"/>
      <c r="Q5" s="18" t="n"/>
      <c r="R5" s="18" t="n"/>
      <c r="S5" s="18">
        <f>IF(C5="","",N(Q5)+N(R5))</f>
        <v/>
      </c>
      <c r="T5" s="15">
        <f>IF(AND(L5&lt;&gt;"",L5&lt;TODAY(),F5&lt;&gt;"Opravljeno",F5&lt;&gt;"Zaprto",F5&lt;&gt;"Preklicano"),"DA","")</f>
        <v/>
      </c>
      <c r="U5" s="15" t="n"/>
    </row>
    <row r="6">
      <c r="A6" s="15">
        <f>IF(C6="","","DN-"&amp;TEXT(ROW()-1,"0000"))</f>
        <v/>
      </c>
      <c r="B6" s="16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6" t="n"/>
      <c r="M6" s="17" t="n"/>
      <c r="N6" s="17" t="n"/>
      <c r="O6" s="15">
        <f>IF(OR(M6="",N6=""),"",ROUND((N6-M6)*24,2))</f>
        <v/>
      </c>
      <c r="P6" s="15" t="n"/>
      <c r="Q6" s="18" t="n"/>
      <c r="R6" s="18" t="n"/>
      <c r="S6" s="18">
        <f>IF(C6="","",N(Q6)+N(R6))</f>
        <v/>
      </c>
      <c r="T6" s="15">
        <f>IF(AND(L6&lt;&gt;"",L6&lt;TODAY(),F6&lt;&gt;"Opravljeno",F6&lt;&gt;"Zaprto",F6&lt;&gt;"Preklicano"),"DA","")</f>
        <v/>
      </c>
      <c r="U6" s="15" t="n"/>
    </row>
    <row r="7">
      <c r="A7" s="15">
        <f>IF(C7="","","DN-"&amp;TEXT(ROW()-1,"0000"))</f>
        <v/>
      </c>
      <c r="B7" s="16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6" t="n"/>
      <c r="M7" s="17" t="n"/>
      <c r="N7" s="17" t="n"/>
      <c r="O7" s="15">
        <f>IF(OR(M7="",N7=""),"",ROUND((N7-M7)*24,2))</f>
        <v/>
      </c>
      <c r="P7" s="15" t="n"/>
      <c r="Q7" s="18" t="n"/>
      <c r="R7" s="18" t="n"/>
      <c r="S7" s="18">
        <f>IF(C7="","",N(Q7)+N(R7))</f>
        <v/>
      </c>
      <c r="T7" s="15">
        <f>IF(AND(L7&lt;&gt;"",L7&lt;TODAY(),F7&lt;&gt;"Opravljeno",F7&lt;&gt;"Zaprto",F7&lt;&gt;"Preklicano"),"DA","")</f>
        <v/>
      </c>
      <c r="U7" s="15" t="n"/>
    </row>
    <row r="8">
      <c r="A8" s="15">
        <f>IF(C8="","","DN-"&amp;TEXT(ROW()-1,"0000"))</f>
        <v/>
      </c>
      <c r="B8" s="16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6" t="n"/>
      <c r="M8" s="17" t="n"/>
      <c r="N8" s="17" t="n"/>
      <c r="O8" s="15">
        <f>IF(OR(M8="",N8=""),"",ROUND((N8-M8)*24,2))</f>
        <v/>
      </c>
      <c r="P8" s="15" t="n"/>
      <c r="Q8" s="18" t="n"/>
      <c r="R8" s="18" t="n"/>
      <c r="S8" s="18">
        <f>IF(C8="","",N(Q8)+N(R8))</f>
        <v/>
      </c>
      <c r="T8" s="15">
        <f>IF(AND(L8&lt;&gt;"",L8&lt;TODAY(),F8&lt;&gt;"Opravljeno",F8&lt;&gt;"Zaprto",F8&lt;&gt;"Preklicano"),"DA","")</f>
        <v/>
      </c>
      <c r="U8" s="15" t="n"/>
    </row>
    <row r="9">
      <c r="A9" s="15">
        <f>IF(C9="","","DN-"&amp;TEXT(ROW()-1,"0000"))</f>
        <v/>
      </c>
      <c r="B9" s="16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6" t="n"/>
      <c r="M9" s="17" t="n"/>
      <c r="N9" s="17" t="n"/>
      <c r="O9" s="15">
        <f>IF(OR(M9="",N9=""),"",ROUND((N9-M9)*24,2))</f>
        <v/>
      </c>
      <c r="P9" s="15" t="n"/>
      <c r="Q9" s="18" t="n"/>
      <c r="R9" s="18" t="n"/>
      <c r="S9" s="18">
        <f>IF(C9="","",N(Q9)+N(R9))</f>
        <v/>
      </c>
      <c r="T9" s="15">
        <f>IF(AND(L9&lt;&gt;"",L9&lt;TODAY(),F9&lt;&gt;"Opravljeno",F9&lt;&gt;"Zaprto",F9&lt;&gt;"Preklicano"),"DA","")</f>
        <v/>
      </c>
      <c r="U9" s="15" t="n"/>
    </row>
    <row r="10">
      <c r="A10" s="15">
        <f>IF(C10="","","DN-"&amp;TEXT(ROW()-1,"0000"))</f>
        <v/>
      </c>
      <c r="B10" s="16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6" t="n"/>
      <c r="M10" s="17" t="n"/>
      <c r="N10" s="17" t="n"/>
      <c r="O10" s="15">
        <f>IF(OR(M10="",N10=""),"",ROUND((N10-M10)*24,2))</f>
        <v/>
      </c>
      <c r="P10" s="15" t="n"/>
      <c r="Q10" s="18" t="n"/>
      <c r="R10" s="18" t="n"/>
      <c r="S10" s="18">
        <f>IF(C10="","",N(Q10)+N(R10))</f>
        <v/>
      </c>
      <c r="T10" s="15">
        <f>IF(AND(L10&lt;&gt;"",L10&lt;TODAY(),F10&lt;&gt;"Opravljeno",F10&lt;&gt;"Zaprto",F10&lt;&gt;"Preklicano"),"DA","")</f>
        <v/>
      </c>
      <c r="U10" s="15" t="n"/>
    </row>
    <row r="11">
      <c r="A11" s="15">
        <f>IF(C11="","","DN-"&amp;TEXT(ROW()-1,"0000"))</f>
        <v/>
      </c>
      <c r="B11" s="16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6" t="n"/>
      <c r="M11" s="17" t="n"/>
      <c r="N11" s="17" t="n"/>
      <c r="O11" s="15">
        <f>IF(OR(M11="",N11=""),"",ROUND((N11-M11)*24,2))</f>
        <v/>
      </c>
      <c r="P11" s="15" t="n"/>
      <c r="Q11" s="18" t="n"/>
      <c r="R11" s="18" t="n"/>
      <c r="S11" s="18">
        <f>IF(C11="","",N(Q11)+N(R11))</f>
        <v/>
      </c>
      <c r="T11" s="15">
        <f>IF(AND(L11&lt;&gt;"",L11&lt;TODAY(),F11&lt;&gt;"Opravljeno",F11&lt;&gt;"Zaprto",F11&lt;&gt;"Preklicano"),"DA","")</f>
        <v/>
      </c>
      <c r="U11" s="15" t="n"/>
    </row>
    <row r="12">
      <c r="A12" s="15">
        <f>IF(C12="","","DN-"&amp;TEXT(ROW()-1,"0000"))</f>
        <v/>
      </c>
      <c r="B12" s="16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6" t="n"/>
      <c r="M12" s="17" t="n"/>
      <c r="N12" s="17" t="n"/>
      <c r="O12" s="15">
        <f>IF(OR(M12="",N12=""),"",ROUND((N12-M12)*24,2))</f>
        <v/>
      </c>
      <c r="P12" s="15" t="n"/>
      <c r="Q12" s="18" t="n"/>
      <c r="R12" s="18" t="n"/>
      <c r="S12" s="18">
        <f>IF(C12="","",N(Q12)+N(R12))</f>
        <v/>
      </c>
      <c r="T12" s="15">
        <f>IF(AND(L12&lt;&gt;"",L12&lt;TODAY(),F12&lt;&gt;"Opravljeno",F12&lt;&gt;"Zaprto",F12&lt;&gt;"Preklicano"),"DA","")</f>
        <v/>
      </c>
      <c r="U12" s="15" t="n"/>
    </row>
    <row r="13">
      <c r="A13" s="15">
        <f>IF(C13="","","DN-"&amp;TEXT(ROW()-1,"0000"))</f>
        <v/>
      </c>
      <c r="B13" s="16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6" t="n"/>
      <c r="M13" s="17" t="n"/>
      <c r="N13" s="17" t="n"/>
      <c r="O13" s="15">
        <f>IF(OR(M13="",N13=""),"",ROUND((N13-M13)*24,2))</f>
        <v/>
      </c>
      <c r="P13" s="15" t="n"/>
      <c r="Q13" s="18" t="n"/>
      <c r="R13" s="18" t="n"/>
      <c r="S13" s="18">
        <f>IF(C13="","",N(Q13)+N(R13))</f>
        <v/>
      </c>
      <c r="T13" s="15">
        <f>IF(AND(L13&lt;&gt;"",L13&lt;TODAY(),F13&lt;&gt;"Opravljeno",F13&lt;&gt;"Zaprto",F13&lt;&gt;"Preklicano"),"DA","")</f>
        <v/>
      </c>
      <c r="U13" s="15" t="n"/>
    </row>
    <row r="14">
      <c r="A14" s="15">
        <f>IF(C14="","","DN-"&amp;TEXT(ROW()-1,"0000"))</f>
        <v/>
      </c>
      <c r="B14" s="16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6" t="n"/>
      <c r="M14" s="17" t="n"/>
      <c r="N14" s="17" t="n"/>
      <c r="O14" s="15">
        <f>IF(OR(M14="",N14=""),"",ROUND((N14-M14)*24,2))</f>
        <v/>
      </c>
      <c r="P14" s="15" t="n"/>
      <c r="Q14" s="18" t="n"/>
      <c r="R14" s="18" t="n"/>
      <c r="S14" s="18">
        <f>IF(C14="","",N(Q14)+N(R14))</f>
        <v/>
      </c>
      <c r="T14" s="15">
        <f>IF(AND(L14&lt;&gt;"",L14&lt;TODAY(),F14&lt;&gt;"Opravljeno",F14&lt;&gt;"Zaprto",F14&lt;&gt;"Preklicano"),"DA","")</f>
        <v/>
      </c>
      <c r="U14" s="15" t="n"/>
    </row>
    <row r="15">
      <c r="A15" s="15">
        <f>IF(C15="","","DN-"&amp;TEXT(ROW()-1,"0000"))</f>
        <v/>
      </c>
      <c r="B15" s="16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6" t="n"/>
      <c r="M15" s="17" t="n"/>
      <c r="N15" s="17" t="n"/>
      <c r="O15" s="15">
        <f>IF(OR(M15="",N15=""),"",ROUND((N15-M15)*24,2))</f>
        <v/>
      </c>
      <c r="P15" s="15" t="n"/>
      <c r="Q15" s="18" t="n"/>
      <c r="R15" s="18" t="n"/>
      <c r="S15" s="18">
        <f>IF(C15="","",N(Q15)+N(R15))</f>
        <v/>
      </c>
      <c r="T15" s="15">
        <f>IF(AND(L15&lt;&gt;"",L15&lt;TODAY(),F15&lt;&gt;"Opravljeno",F15&lt;&gt;"Zaprto",F15&lt;&gt;"Preklicano"),"DA","")</f>
        <v/>
      </c>
      <c r="U15" s="15" t="n"/>
    </row>
    <row r="16">
      <c r="A16" s="15">
        <f>IF(C16="","","DN-"&amp;TEXT(ROW()-1,"0000"))</f>
        <v/>
      </c>
      <c r="B16" s="16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6" t="n"/>
      <c r="M16" s="17" t="n"/>
      <c r="N16" s="17" t="n"/>
      <c r="O16" s="15">
        <f>IF(OR(M16="",N16=""),"",ROUND((N16-M16)*24,2))</f>
        <v/>
      </c>
      <c r="P16" s="15" t="n"/>
      <c r="Q16" s="18" t="n"/>
      <c r="R16" s="18" t="n"/>
      <c r="S16" s="18">
        <f>IF(C16="","",N(Q16)+N(R16))</f>
        <v/>
      </c>
      <c r="T16" s="15">
        <f>IF(AND(L16&lt;&gt;"",L16&lt;TODAY(),F16&lt;&gt;"Opravljeno",F16&lt;&gt;"Zaprto",F16&lt;&gt;"Preklicano"),"DA","")</f>
        <v/>
      </c>
      <c r="U16" s="15" t="n"/>
    </row>
    <row r="17">
      <c r="A17" s="15">
        <f>IF(C17="","","DN-"&amp;TEXT(ROW()-1,"0000"))</f>
        <v/>
      </c>
      <c r="B17" s="16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6" t="n"/>
      <c r="M17" s="17" t="n"/>
      <c r="N17" s="17" t="n"/>
      <c r="O17" s="15">
        <f>IF(OR(M17="",N17=""),"",ROUND((N17-M17)*24,2))</f>
        <v/>
      </c>
      <c r="P17" s="15" t="n"/>
      <c r="Q17" s="18" t="n"/>
      <c r="R17" s="18" t="n"/>
      <c r="S17" s="18">
        <f>IF(C17="","",N(Q17)+N(R17))</f>
        <v/>
      </c>
      <c r="T17" s="15">
        <f>IF(AND(L17&lt;&gt;"",L17&lt;TODAY(),F17&lt;&gt;"Opravljeno",F17&lt;&gt;"Zaprto",F17&lt;&gt;"Preklicano"),"DA","")</f>
        <v/>
      </c>
      <c r="U17" s="15" t="n"/>
    </row>
    <row r="18">
      <c r="A18" s="15">
        <f>IF(C18="","","DN-"&amp;TEXT(ROW()-1,"0000"))</f>
        <v/>
      </c>
      <c r="B18" s="16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6" t="n"/>
      <c r="M18" s="17" t="n"/>
      <c r="N18" s="17" t="n"/>
      <c r="O18" s="15">
        <f>IF(OR(M18="",N18=""),"",ROUND((N18-M18)*24,2))</f>
        <v/>
      </c>
      <c r="P18" s="15" t="n"/>
      <c r="Q18" s="18" t="n"/>
      <c r="R18" s="18" t="n"/>
      <c r="S18" s="18">
        <f>IF(C18="","",N(Q18)+N(R18))</f>
        <v/>
      </c>
      <c r="T18" s="15">
        <f>IF(AND(L18&lt;&gt;"",L18&lt;TODAY(),F18&lt;&gt;"Opravljeno",F18&lt;&gt;"Zaprto",F18&lt;&gt;"Preklicano"),"DA","")</f>
        <v/>
      </c>
      <c r="U18" s="15" t="n"/>
    </row>
    <row r="19">
      <c r="A19" s="15">
        <f>IF(C19="","","DN-"&amp;TEXT(ROW()-1,"0000"))</f>
        <v/>
      </c>
      <c r="B19" s="16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6" t="n"/>
      <c r="M19" s="17" t="n"/>
      <c r="N19" s="17" t="n"/>
      <c r="O19" s="15">
        <f>IF(OR(M19="",N19=""),"",ROUND((N19-M19)*24,2))</f>
        <v/>
      </c>
      <c r="P19" s="15" t="n"/>
      <c r="Q19" s="18" t="n"/>
      <c r="R19" s="18" t="n"/>
      <c r="S19" s="18">
        <f>IF(C19="","",N(Q19)+N(R19))</f>
        <v/>
      </c>
      <c r="T19" s="15">
        <f>IF(AND(L19&lt;&gt;"",L19&lt;TODAY(),F19&lt;&gt;"Opravljeno",F19&lt;&gt;"Zaprto",F19&lt;&gt;"Preklicano"),"DA","")</f>
        <v/>
      </c>
      <c r="U19" s="15" t="n"/>
    </row>
    <row r="20">
      <c r="A20" s="15">
        <f>IF(C20="","","DN-"&amp;TEXT(ROW()-1,"0000"))</f>
        <v/>
      </c>
      <c r="B20" s="16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6" t="n"/>
      <c r="M20" s="17" t="n"/>
      <c r="N20" s="17" t="n"/>
      <c r="O20" s="15">
        <f>IF(OR(M20="",N20=""),"",ROUND((N20-M20)*24,2))</f>
        <v/>
      </c>
      <c r="P20" s="15" t="n"/>
      <c r="Q20" s="18" t="n"/>
      <c r="R20" s="18" t="n"/>
      <c r="S20" s="18">
        <f>IF(C20="","",N(Q20)+N(R20))</f>
        <v/>
      </c>
      <c r="T20" s="15">
        <f>IF(AND(L20&lt;&gt;"",L20&lt;TODAY(),F20&lt;&gt;"Opravljeno",F20&lt;&gt;"Zaprto",F20&lt;&gt;"Preklicano"),"DA","")</f>
        <v/>
      </c>
      <c r="U20" s="15" t="n"/>
    </row>
    <row r="21">
      <c r="A21" s="15">
        <f>IF(C21="","","DN-"&amp;TEXT(ROW()-1,"0000"))</f>
        <v/>
      </c>
      <c r="B21" s="16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6" t="n"/>
      <c r="M21" s="17" t="n"/>
      <c r="N21" s="17" t="n"/>
      <c r="O21" s="15">
        <f>IF(OR(M21="",N21=""),"",ROUND((N21-M21)*24,2))</f>
        <v/>
      </c>
      <c r="P21" s="15" t="n"/>
      <c r="Q21" s="18" t="n"/>
      <c r="R21" s="18" t="n"/>
      <c r="S21" s="18">
        <f>IF(C21="","",N(Q21)+N(R21))</f>
        <v/>
      </c>
      <c r="T21" s="15">
        <f>IF(AND(L21&lt;&gt;"",L21&lt;TODAY(),F21&lt;&gt;"Opravljeno",F21&lt;&gt;"Zaprto",F21&lt;&gt;"Preklicano"),"DA","")</f>
        <v/>
      </c>
      <c r="U21" s="15" t="n"/>
    </row>
    <row r="22">
      <c r="A22" s="15">
        <f>IF(C22="","","DN-"&amp;TEXT(ROW()-1,"0000"))</f>
        <v/>
      </c>
      <c r="B22" s="16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6" t="n"/>
      <c r="M22" s="17" t="n"/>
      <c r="N22" s="17" t="n"/>
      <c r="O22" s="15">
        <f>IF(OR(M22="",N22=""),"",ROUND((N22-M22)*24,2))</f>
        <v/>
      </c>
      <c r="P22" s="15" t="n"/>
      <c r="Q22" s="18" t="n"/>
      <c r="R22" s="18" t="n"/>
      <c r="S22" s="18">
        <f>IF(C22="","",N(Q22)+N(R22))</f>
        <v/>
      </c>
      <c r="T22" s="15">
        <f>IF(AND(L22&lt;&gt;"",L22&lt;TODAY(),F22&lt;&gt;"Opravljeno",F22&lt;&gt;"Zaprto",F22&lt;&gt;"Preklicano"),"DA","")</f>
        <v/>
      </c>
      <c r="U22" s="15" t="n"/>
    </row>
    <row r="23">
      <c r="A23" s="15">
        <f>IF(C23="","","DN-"&amp;TEXT(ROW()-1,"0000"))</f>
        <v/>
      </c>
      <c r="B23" s="16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6" t="n"/>
      <c r="M23" s="17" t="n"/>
      <c r="N23" s="17" t="n"/>
      <c r="O23" s="15">
        <f>IF(OR(M23="",N23=""),"",ROUND((N23-M23)*24,2))</f>
        <v/>
      </c>
      <c r="P23" s="15" t="n"/>
      <c r="Q23" s="18" t="n"/>
      <c r="R23" s="18" t="n"/>
      <c r="S23" s="18">
        <f>IF(C23="","",N(Q23)+N(R23))</f>
        <v/>
      </c>
      <c r="T23" s="15">
        <f>IF(AND(L23&lt;&gt;"",L23&lt;TODAY(),F23&lt;&gt;"Opravljeno",F23&lt;&gt;"Zaprto",F23&lt;&gt;"Preklicano"),"DA","")</f>
        <v/>
      </c>
      <c r="U23" s="15" t="n"/>
    </row>
    <row r="24">
      <c r="A24" s="15">
        <f>IF(C24="","","DN-"&amp;TEXT(ROW()-1,"0000"))</f>
        <v/>
      </c>
      <c r="B24" s="16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6" t="n"/>
      <c r="M24" s="17" t="n"/>
      <c r="N24" s="17" t="n"/>
      <c r="O24" s="15">
        <f>IF(OR(M24="",N24=""),"",ROUND((N24-M24)*24,2))</f>
        <v/>
      </c>
      <c r="P24" s="15" t="n"/>
      <c r="Q24" s="18" t="n"/>
      <c r="R24" s="18" t="n"/>
      <c r="S24" s="18">
        <f>IF(C24="","",N(Q24)+N(R24))</f>
        <v/>
      </c>
      <c r="T24" s="15">
        <f>IF(AND(L24&lt;&gt;"",L24&lt;TODAY(),F24&lt;&gt;"Opravljeno",F24&lt;&gt;"Zaprto",F24&lt;&gt;"Preklicano"),"DA","")</f>
        <v/>
      </c>
      <c r="U24" s="15" t="n"/>
    </row>
    <row r="25">
      <c r="A25" s="15">
        <f>IF(C25="","","DN-"&amp;TEXT(ROW()-1,"0000"))</f>
        <v/>
      </c>
      <c r="B25" s="16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6" t="n"/>
      <c r="M25" s="17" t="n"/>
      <c r="N25" s="17" t="n"/>
      <c r="O25" s="15">
        <f>IF(OR(M25="",N25=""),"",ROUND((N25-M25)*24,2))</f>
        <v/>
      </c>
      <c r="P25" s="15" t="n"/>
      <c r="Q25" s="18" t="n"/>
      <c r="R25" s="18" t="n"/>
      <c r="S25" s="18">
        <f>IF(C25="","",N(Q25)+N(R25))</f>
        <v/>
      </c>
      <c r="T25" s="15">
        <f>IF(AND(L25&lt;&gt;"",L25&lt;TODAY(),F25&lt;&gt;"Opravljeno",F25&lt;&gt;"Zaprto",F25&lt;&gt;"Preklicano"),"DA","")</f>
        <v/>
      </c>
      <c r="U25" s="15" t="n"/>
    </row>
    <row r="26">
      <c r="A26" s="15">
        <f>IF(C26="","","DN-"&amp;TEXT(ROW()-1,"0000"))</f>
        <v/>
      </c>
      <c r="B26" s="16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6" t="n"/>
      <c r="M26" s="17" t="n"/>
      <c r="N26" s="17" t="n"/>
      <c r="O26" s="15">
        <f>IF(OR(M26="",N26=""),"",ROUND((N26-M26)*24,2))</f>
        <v/>
      </c>
      <c r="P26" s="15" t="n"/>
      <c r="Q26" s="18" t="n"/>
      <c r="R26" s="18" t="n"/>
      <c r="S26" s="18">
        <f>IF(C26="","",N(Q26)+N(R26))</f>
        <v/>
      </c>
      <c r="T26" s="15">
        <f>IF(AND(L26&lt;&gt;"",L26&lt;TODAY(),F26&lt;&gt;"Opravljeno",F26&lt;&gt;"Zaprto",F26&lt;&gt;"Preklicano"),"DA","")</f>
        <v/>
      </c>
      <c r="U26" s="15" t="n"/>
    </row>
    <row r="27">
      <c r="A27" s="15">
        <f>IF(C27="","","DN-"&amp;TEXT(ROW()-1,"0000"))</f>
        <v/>
      </c>
      <c r="B27" s="16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6" t="n"/>
      <c r="M27" s="17" t="n"/>
      <c r="N27" s="17" t="n"/>
      <c r="O27" s="15">
        <f>IF(OR(M27="",N27=""),"",ROUND((N27-M27)*24,2))</f>
        <v/>
      </c>
      <c r="P27" s="15" t="n"/>
      <c r="Q27" s="18" t="n"/>
      <c r="R27" s="18" t="n"/>
      <c r="S27" s="18">
        <f>IF(C27="","",N(Q27)+N(R27))</f>
        <v/>
      </c>
      <c r="T27" s="15">
        <f>IF(AND(L27&lt;&gt;"",L27&lt;TODAY(),F27&lt;&gt;"Opravljeno",F27&lt;&gt;"Zaprto",F27&lt;&gt;"Preklicano"),"DA","")</f>
        <v/>
      </c>
      <c r="U27" s="15" t="n"/>
    </row>
    <row r="28">
      <c r="A28" s="15">
        <f>IF(C28="","","DN-"&amp;TEXT(ROW()-1,"0000"))</f>
        <v/>
      </c>
      <c r="B28" s="16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6" t="n"/>
      <c r="M28" s="17" t="n"/>
      <c r="N28" s="17" t="n"/>
      <c r="O28" s="15">
        <f>IF(OR(M28="",N28=""),"",ROUND((N28-M28)*24,2))</f>
        <v/>
      </c>
      <c r="P28" s="15" t="n"/>
      <c r="Q28" s="18" t="n"/>
      <c r="R28" s="18" t="n"/>
      <c r="S28" s="18">
        <f>IF(C28="","",N(Q28)+N(R28))</f>
        <v/>
      </c>
      <c r="T28" s="15">
        <f>IF(AND(L28&lt;&gt;"",L28&lt;TODAY(),F28&lt;&gt;"Opravljeno",F28&lt;&gt;"Zaprto",F28&lt;&gt;"Preklicano"),"DA","")</f>
        <v/>
      </c>
      <c r="U28" s="15" t="n"/>
    </row>
    <row r="29">
      <c r="A29" s="15">
        <f>IF(C29="","","DN-"&amp;TEXT(ROW()-1,"0000"))</f>
        <v/>
      </c>
      <c r="B29" s="16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6" t="n"/>
      <c r="M29" s="17" t="n"/>
      <c r="N29" s="17" t="n"/>
      <c r="O29" s="15">
        <f>IF(OR(M29="",N29=""),"",ROUND((N29-M29)*24,2))</f>
        <v/>
      </c>
      <c r="P29" s="15" t="n"/>
      <c r="Q29" s="18" t="n"/>
      <c r="R29" s="18" t="n"/>
      <c r="S29" s="18">
        <f>IF(C29="","",N(Q29)+N(R29))</f>
        <v/>
      </c>
      <c r="T29" s="15">
        <f>IF(AND(L29&lt;&gt;"",L29&lt;TODAY(),F29&lt;&gt;"Opravljeno",F29&lt;&gt;"Zaprto",F29&lt;&gt;"Preklicano"),"DA","")</f>
        <v/>
      </c>
      <c r="U29" s="15" t="n"/>
    </row>
    <row r="30">
      <c r="A30" s="15">
        <f>IF(C30="","","DN-"&amp;TEXT(ROW()-1,"0000"))</f>
        <v/>
      </c>
      <c r="B30" s="16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6" t="n"/>
      <c r="M30" s="17" t="n"/>
      <c r="N30" s="17" t="n"/>
      <c r="O30" s="15">
        <f>IF(OR(M30="",N30=""),"",ROUND((N30-M30)*24,2))</f>
        <v/>
      </c>
      <c r="P30" s="15" t="n"/>
      <c r="Q30" s="18" t="n"/>
      <c r="R30" s="18" t="n"/>
      <c r="S30" s="18">
        <f>IF(C30="","",N(Q30)+N(R30))</f>
        <v/>
      </c>
      <c r="T30" s="15">
        <f>IF(AND(L30&lt;&gt;"",L30&lt;TODAY(),F30&lt;&gt;"Opravljeno",F30&lt;&gt;"Zaprto",F30&lt;&gt;"Preklicano"),"DA","")</f>
        <v/>
      </c>
      <c r="U30" s="15" t="n"/>
    </row>
    <row r="31">
      <c r="A31" s="15">
        <f>IF(C31="","","DN-"&amp;TEXT(ROW()-1,"0000"))</f>
        <v/>
      </c>
      <c r="B31" s="16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6" t="n"/>
      <c r="M31" s="17" t="n"/>
      <c r="N31" s="17" t="n"/>
      <c r="O31" s="15">
        <f>IF(OR(M31="",N31=""),"",ROUND((N31-M31)*24,2))</f>
        <v/>
      </c>
      <c r="P31" s="15" t="n"/>
      <c r="Q31" s="18" t="n"/>
      <c r="R31" s="18" t="n"/>
      <c r="S31" s="18">
        <f>IF(C31="","",N(Q31)+N(R31))</f>
        <v/>
      </c>
      <c r="T31" s="15">
        <f>IF(AND(L31&lt;&gt;"",L31&lt;TODAY(),F31&lt;&gt;"Opravljeno",F31&lt;&gt;"Zaprto",F31&lt;&gt;"Preklicano"),"DA","")</f>
        <v/>
      </c>
      <c r="U31" s="15" t="n"/>
    </row>
    <row r="32">
      <c r="A32" s="15">
        <f>IF(C32="","","DN-"&amp;TEXT(ROW()-1,"0000"))</f>
        <v/>
      </c>
      <c r="B32" s="16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6" t="n"/>
      <c r="M32" s="17" t="n"/>
      <c r="N32" s="17" t="n"/>
      <c r="O32" s="15">
        <f>IF(OR(M32="",N32=""),"",ROUND((N32-M32)*24,2))</f>
        <v/>
      </c>
      <c r="P32" s="15" t="n"/>
      <c r="Q32" s="18" t="n"/>
      <c r="R32" s="18" t="n"/>
      <c r="S32" s="18">
        <f>IF(C32="","",N(Q32)+N(R32))</f>
        <v/>
      </c>
      <c r="T32" s="15">
        <f>IF(AND(L32&lt;&gt;"",L32&lt;TODAY(),F32&lt;&gt;"Opravljeno",F32&lt;&gt;"Zaprto",F32&lt;&gt;"Preklicano"),"DA","")</f>
        <v/>
      </c>
      <c r="U32" s="15" t="n"/>
    </row>
    <row r="33">
      <c r="A33" s="15">
        <f>IF(C33="","","DN-"&amp;TEXT(ROW()-1,"0000"))</f>
        <v/>
      </c>
      <c r="B33" s="16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6" t="n"/>
      <c r="M33" s="17" t="n"/>
      <c r="N33" s="17" t="n"/>
      <c r="O33" s="15">
        <f>IF(OR(M33="",N33=""),"",ROUND((N33-M33)*24,2))</f>
        <v/>
      </c>
      <c r="P33" s="15" t="n"/>
      <c r="Q33" s="18" t="n"/>
      <c r="R33" s="18" t="n"/>
      <c r="S33" s="18">
        <f>IF(C33="","",N(Q33)+N(R33))</f>
        <v/>
      </c>
      <c r="T33" s="15">
        <f>IF(AND(L33&lt;&gt;"",L33&lt;TODAY(),F33&lt;&gt;"Opravljeno",F33&lt;&gt;"Zaprto",F33&lt;&gt;"Preklicano"),"DA","")</f>
        <v/>
      </c>
      <c r="U33" s="15" t="n"/>
    </row>
    <row r="34">
      <c r="A34" s="15">
        <f>IF(C34="","","DN-"&amp;TEXT(ROW()-1,"0000"))</f>
        <v/>
      </c>
      <c r="B34" s="16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6" t="n"/>
      <c r="M34" s="17" t="n"/>
      <c r="N34" s="17" t="n"/>
      <c r="O34" s="15">
        <f>IF(OR(M34="",N34=""),"",ROUND((N34-M34)*24,2))</f>
        <v/>
      </c>
      <c r="P34" s="15" t="n"/>
      <c r="Q34" s="18" t="n"/>
      <c r="R34" s="18" t="n"/>
      <c r="S34" s="18">
        <f>IF(C34="","",N(Q34)+N(R34))</f>
        <v/>
      </c>
      <c r="T34" s="15">
        <f>IF(AND(L34&lt;&gt;"",L34&lt;TODAY(),F34&lt;&gt;"Opravljeno",F34&lt;&gt;"Zaprto",F34&lt;&gt;"Preklicano"),"DA","")</f>
        <v/>
      </c>
      <c r="U34" s="15" t="n"/>
    </row>
    <row r="35">
      <c r="A35" s="15">
        <f>IF(C35="","","DN-"&amp;TEXT(ROW()-1,"0000"))</f>
        <v/>
      </c>
      <c r="B35" s="16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6" t="n"/>
      <c r="M35" s="17" t="n"/>
      <c r="N35" s="17" t="n"/>
      <c r="O35" s="15">
        <f>IF(OR(M35="",N35=""),"",ROUND((N35-M35)*24,2))</f>
        <v/>
      </c>
      <c r="P35" s="15" t="n"/>
      <c r="Q35" s="18" t="n"/>
      <c r="R35" s="18" t="n"/>
      <c r="S35" s="18">
        <f>IF(C35="","",N(Q35)+N(R35))</f>
        <v/>
      </c>
      <c r="T35" s="15">
        <f>IF(AND(L35&lt;&gt;"",L35&lt;TODAY(),F35&lt;&gt;"Opravljeno",F35&lt;&gt;"Zaprto",F35&lt;&gt;"Preklicano"),"DA","")</f>
        <v/>
      </c>
      <c r="U35" s="15" t="n"/>
    </row>
    <row r="36">
      <c r="A36" s="15">
        <f>IF(C36="","","DN-"&amp;TEXT(ROW()-1,"0000"))</f>
        <v/>
      </c>
      <c r="B36" s="16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6" t="n"/>
      <c r="M36" s="17" t="n"/>
      <c r="N36" s="17" t="n"/>
      <c r="O36" s="15">
        <f>IF(OR(M36="",N36=""),"",ROUND((N36-M36)*24,2))</f>
        <v/>
      </c>
      <c r="P36" s="15" t="n"/>
      <c r="Q36" s="18" t="n"/>
      <c r="R36" s="18" t="n"/>
      <c r="S36" s="18">
        <f>IF(C36="","",N(Q36)+N(R36))</f>
        <v/>
      </c>
      <c r="T36" s="15">
        <f>IF(AND(L36&lt;&gt;"",L36&lt;TODAY(),F36&lt;&gt;"Opravljeno",F36&lt;&gt;"Zaprto",F36&lt;&gt;"Preklicano"),"DA","")</f>
        <v/>
      </c>
      <c r="U36" s="15" t="n"/>
    </row>
    <row r="37">
      <c r="A37" s="15">
        <f>IF(C37="","","DN-"&amp;TEXT(ROW()-1,"0000"))</f>
        <v/>
      </c>
      <c r="B37" s="16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6" t="n"/>
      <c r="M37" s="17" t="n"/>
      <c r="N37" s="17" t="n"/>
      <c r="O37" s="15">
        <f>IF(OR(M37="",N37=""),"",ROUND((N37-M37)*24,2))</f>
        <v/>
      </c>
      <c r="P37" s="15" t="n"/>
      <c r="Q37" s="18" t="n"/>
      <c r="R37" s="18" t="n"/>
      <c r="S37" s="18">
        <f>IF(C37="","",N(Q37)+N(R37))</f>
        <v/>
      </c>
      <c r="T37" s="15">
        <f>IF(AND(L37&lt;&gt;"",L37&lt;TODAY(),F37&lt;&gt;"Opravljeno",F37&lt;&gt;"Zaprto",F37&lt;&gt;"Preklicano"),"DA","")</f>
        <v/>
      </c>
      <c r="U37" s="15" t="n"/>
    </row>
    <row r="38">
      <c r="A38" s="15">
        <f>IF(C38="","","DN-"&amp;TEXT(ROW()-1,"0000"))</f>
        <v/>
      </c>
      <c r="B38" s="16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6" t="n"/>
      <c r="M38" s="17" t="n"/>
      <c r="N38" s="17" t="n"/>
      <c r="O38" s="15">
        <f>IF(OR(M38="",N38=""),"",ROUND((N38-M38)*24,2))</f>
        <v/>
      </c>
      <c r="P38" s="15" t="n"/>
      <c r="Q38" s="18" t="n"/>
      <c r="R38" s="18" t="n"/>
      <c r="S38" s="18">
        <f>IF(C38="","",N(Q38)+N(R38))</f>
        <v/>
      </c>
      <c r="T38" s="15">
        <f>IF(AND(L38&lt;&gt;"",L38&lt;TODAY(),F38&lt;&gt;"Opravljeno",F38&lt;&gt;"Zaprto",F38&lt;&gt;"Preklicano"),"DA","")</f>
        <v/>
      </c>
      <c r="U38" s="15" t="n"/>
    </row>
    <row r="39">
      <c r="A39" s="15">
        <f>IF(C39="","","DN-"&amp;TEXT(ROW()-1,"0000"))</f>
        <v/>
      </c>
      <c r="B39" s="16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6" t="n"/>
      <c r="M39" s="17" t="n"/>
      <c r="N39" s="17" t="n"/>
      <c r="O39" s="15">
        <f>IF(OR(M39="",N39=""),"",ROUND((N39-M39)*24,2))</f>
        <v/>
      </c>
      <c r="P39" s="15" t="n"/>
      <c r="Q39" s="18" t="n"/>
      <c r="R39" s="18" t="n"/>
      <c r="S39" s="18">
        <f>IF(C39="","",N(Q39)+N(R39))</f>
        <v/>
      </c>
      <c r="T39" s="15">
        <f>IF(AND(L39&lt;&gt;"",L39&lt;TODAY(),F39&lt;&gt;"Opravljeno",F39&lt;&gt;"Zaprto",F39&lt;&gt;"Preklicano"),"DA","")</f>
        <v/>
      </c>
      <c r="U39" s="15" t="n"/>
    </row>
    <row r="40">
      <c r="A40" s="15">
        <f>IF(C40="","","DN-"&amp;TEXT(ROW()-1,"0000"))</f>
        <v/>
      </c>
      <c r="B40" s="16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6" t="n"/>
      <c r="M40" s="17" t="n"/>
      <c r="N40" s="17" t="n"/>
      <c r="O40" s="15">
        <f>IF(OR(M40="",N40=""),"",ROUND((N40-M40)*24,2))</f>
        <v/>
      </c>
      <c r="P40" s="15" t="n"/>
      <c r="Q40" s="18" t="n"/>
      <c r="R40" s="18" t="n"/>
      <c r="S40" s="18">
        <f>IF(C40="","",N(Q40)+N(R40))</f>
        <v/>
      </c>
      <c r="T40" s="15">
        <f>IF(AND(L40&lt;&gt;"",L40&lt;TODAY(),F40&lt;&gt;"Opravljeno",F40&lt;&gt;"Zaprto",F40&lt;&gt;"Preklicano"),"DA","")</f>
        <v/>
      </c>
      <c r="U40" s="15" t="n"/>
    </row>
    <row r="41">
      <c r="A41" s="15">
        <f>IF(C41="","","DN-"&amp;TEXT(ROW()-1,"0000"))</f>
        <v/>
      </c>
      <c r="B41" s="16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6" t="n"/>
      <c r="M41" s="17" t="n"/>
      <c r="N41" s="17" t="n"/>
      <c r="O41" s="15">
        <f>IF(OR(M41="",N41=""),"",ROUND((N41-M41)*24,2))</f>
        <v/>
      </c>
      <c r="P41" s="15" t="n"/>
      <c r="Q41" s="18" t="n"/>
      <c r="R41" s="18" t="n"/>
      <c r="S41" s="18">
        <f>IF(C41="","",N(Q41)+N(R41))</f>
        <v/>
      </c>
      <c r="T41" s="15">
        <f>IF(AND(L41&lt;&gt;"",L41&lt;TODAY(),F41&lt;&gt;"Opravljeno",F41&lt;&gt;"Zaprto",F41&lt;&gt;"Preklicano"),"DA","")</f>
        <v/>
      </c>
      <c r="U41" s="15" t="n"/>
    </row>
    <row r="42">
      <c r="A42" s="15">
        <f>IF(C42="","","DN-"&amp;TEXT(ROW()-1,"0000"))</f>
        <v/>
      </c>
      <c r="B42" s="16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6" t="n"/>
      <c r="M42" s="17" t="n"/>
      <c r="N42" s="17" t="n"/>
      <c r="O42" s="15">
        <f>IF(OR(M42="",N42=""),"",ROUND((N42-M42)*24,2))</f>
        <v/>
      </c>
      <c r="P42" s="15" t="n"/>
      <c r="Q42" s="18" t="n"/>
      <c r="R42" s="18" t="n"/>
      <c r="S42" s="18">
        <f>IF(C42="","",N(Q42)+N(R42))</f>
        <v/>
      </c>
      <c r="T42" s="15">
        <f>IF(AND(L42&lt;&gt;"",L42&lt;TODAY(),F42&lt;&gt;"Opravljeno",F42&lt;&gt;"Zaprto",F42&lt;&gt;"Preklicano"),"DA","")</f>
        <v/>
      </c>
      <c r="U42" s="15" t="n"/>
    </row>
    <row r="43">
      <c r="A43" s="15">
        <f>IF(C43="","","DN-"&amp;TEXT(ROW()-1,"0000"))</f>
        <v/>
      </c>
      <c r="B43" s="16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6" t="n"/>
      <c r="M43" s="17" t="n"/>
      <c r="N43" s="17" t="n"/>
      <c r="O43" s="15">
        <f>IF(OR(M43="",N43=""),"",ROUND((N43-M43)*24,2))</f>
        <v/>
      </c>
      <c r="P43" s="15" t="n"/>
      <c r="Q43" s="18" t="n"/>
      <c r="R43" s="18" t="n"/>
      <c r="S43" s="18">
        <f>IF(C43="","",N(Q43)+N(R43))</f>
        <v/>
      </c>
      <c r="T43" s="15">
        <f>IF(AND(L43&lt;&gt;"",L43&lt;TODAY(),F43&lt;&gt;"Opravljeno",F43&lt;&gt;"Zaprto",F43&lt;&gt;"Preklicano"),"DA","")</f>
        <v/>
      </c>
      <c r="U43" s="15" t="n"/>
    </row>
    <row r="44">
      <c r="A44" s="15">
        <f>IF(C44="","","DN-"&amp;TEXT(ROW()-1,"0000"))</f>
        <v/>
      </c>
      <c r="B44" s="16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6" t="n"/>
      <c r="M44" s="17" t="n"/>
      <c r="N44" s="17" t="n"/>
      <c r="O44" s="15">
        <f>IF(OR(M44="",N44=""),"",ROUND((N44-M44)*24,2))</f>
        <v/>
      </c>
      <c r="P44" s="15" t="n"/>
      <c r="Q44" s="18" t="n"/>
      <c r="R44" s="18" t="n"/>
      <c r="S44" s="18">
        <f>IF(C44="","",N(Q44)+N(R44))</f>
        <v/>
      </c>
      <c r="T44" s="15">
        <f>IF(AND(L44&lt;&gt;"",L44&lt;TODAY(),F44&lt;&gt;"Opravljeno",F44&lt;&gt;"Zaprto",F44&lt;&gt;"Preklicano"),"DA","")</f>
        <v/>
      </c>
      <c r="U44" s="15" t="n"/>
    </row>
    <row r="45">
      <c r="A45" s="15">
        <f>IF(C45="","","DN-"&amp;TEXT(ROW()-1,"0000"))</f>
        <v/>
      </c>
      <c r="B45" s="16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6" t="n"/>
      <c r="M45" s="17" t="n"/>
      <c r="N45" s="17" t="n"/>
      <c r="O45" s="15">
        <f>IF(OR(M45="",N45=""),"",ROUND((N45-M45)*24,2))</f>
        <v/>
      </c>
      <c r="P45" s="15" t="n"/>
      <c r="Q45" s="18" t="n"/>
      <c r="R45" s="18" t="n"/>
      <c r="S45" s="18">
        <f>IF(C45="","",N(Q45)+N(R45))</f>
        <v/>
      </c>
      <c r="T45" s="15">
        <f>IF(AND(L45&lt;&gt;"",L45&lt;TODAY(),F45&lt;&gt;"Opravljeno",F45&lt;&gt;"Zaprto",F45&lt;&gt;"Preklicano"),"DA","")</f>
        <v/>
      </c>
      <c r="U45" s="15" t="n"/>
    </row>
    <row r="46">
      <c r="A46" s="15">
        <f>IF(C46="","","DN-"&amp;TEXT(ROW()-1,"0000"))</f>
        <v/>
      </c>
      <c r="B46" s="16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6" t="n"/>
      <c r="M46" s="17" t="n"/>
      <c r="N46" s="17" t="n"/>
      <c r="O46" s="15">
        <f>IF(OR(M46="",N46=""),"",ROUND((N46-M46)*24,2))</f>
        <v/>
      </c>
      <c r="P46" s="15" t="n"/>
      <c r="Q46" s="18" t="n"/>
      <c r="R46" s="18" t="n"/>
      <c r="S46" s="18">
        <f>IF(C46="","",N(Q46)+N(R46))</f>
        <v/>
      </c>
      <c r="T46" s="15">
        <f>IF(AND(L46&lt;&gt;"",L46&lt;TODAY(),F46&lt;&gt;"Opravljeno",F46&lt;&gt;"Zaprto",F46&lt;&gt;"Preklicano"),"DA","")</f>
        <v/>
      </c>
      <c r="U46" s="15" t="n"/>
    </row>
    <row r="47">
      <c r="A47" s="15">
        <f>IF(C47="","","DN-"&amp;TEXT(ROW()-1,"0000"))</f>
        <v/>
      </c>
      <c r="B47" s="16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6" t="n"/>
      <c r="M47" s="17" t="n"/>
      <c r="N47" s="17" t="n"/>
      <c r="O47" s="15">
        <f>IF(OR(M47="",N47=""),"",ROUND((N47-M47)*24,2))</f>
        <v/>
      </c>
      <c r="P47" s="15" t="n"/>
      <c r="Q47" s="18" t="n"/>
      <c r="R47" s="18" t="n"/>
      <c r="S47" s="18">
        <f>IF(C47="","",N(Q47)+N(R47))</f>
        <v/>
      </c>
      <c r="T47" s="15">
        <f>IF(AND(L47&lt;&gt;"",L47&lt;TODAY(),F47&lt;&gt;"Opravljeno",F47&lt;&gt;"Zaprto",F47&lt;&gt;"Preklicano"),"DA","")</f>
        <v/>
      </c>
      <c r="U47" s="15" t="n"/>
    </row>
    <row r="48">
      <c r="A48" s="15">
        <f>IF(C48="","","DN-"&amp;TEXT(ROW()-1,"0000"))</f>
        <v/>
      </c>
      <c r="B48" s="16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6" t="n"/>
      <c r="M48" s="17" t="n"/>
      <c r="N48" s="17" t="n"/>
      <c r="O48" s="15">
        <f>IF(OR(M48="",N48=""),"",ROUND((N48-M48)*24,2))</f>
        <v/>
      </c>
      <c r="P48" s="15" t="n"/>
      <c r="Q48" s="18" t="n"/>
      <c r="R48" s="18" t="n"/>
      <c r="S48" s="18">
        <f>IF(C48="","",N(Q48)+N(R48))</f>
        <v/>
      </c>
      <c r="T48" s="15">
        <f>IF(AND(L48&lt;&gt;"",L48&lt;TODAY(),F48&lt;&gt;"Opravljeno",F48&lt;&gt;"Zaprto",F48&lt;&gt;"Preklicano"),"DA","")</f>
        <v/>
      </c>
      <c r="U48" s="15" t="n"/>
    </row>
    <row r="49">
      <c r="A49" s="15">
        <f>IF(C49="","","DN-"&amp;TEXT(ROW()-1,"0000"))</f>
        <v/>
      </c>
      <c r="B49" s="16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6" t="n"/>
      <c r="M49" s="17" t="n"/>
      <c r="N49" s="17" t="n"/>
      <c r="O49" s="15">
        <f>IF(OR(M49="",N49=""),"",ROUND((N49-M49)*24,2))</f>
        <v/>
      </c>
      <c r="P49" s="15" t="n"/>
      <c r="Q49" s="18" t="n"/>
      <c r="R49" s="18" t="n"/>
      <c r="S49" s="18">
        <f>IF(C49="","",N(Q49)+N(R49))</f>
        <v/>
      </c>
      <c r="T49" s="15">
        <f>IF(AND(L49&lt;&gt;"",L49&lt;TODAY(),F49&lt;&gt;"Opravljeno",F49&lt;&gt;"Zaprto",F49&lt;&gt;"Preklicano"),"DA","")</f>
        <v/>
      </c>
      <c r="U49" s="15" t="n"/>
    </row>
    <row r="50">
      <c r="A50" s="15">
        <f>IF(C50="","","DN-"&amp;TEXT(ROW()-1,"0000"))</f>
        <v/>
      </c>
      <c r="B50" s="16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6" t="n"/>
      <c r="M50" s="17" t="n"/>
      <c r="N50" s="17" t="n"/>
      <c r="O50" s="15">
        <f>IF(OR(M50="",N50=""),"",ROUND((N50-M50)*24,2))</f>
        <v/>
      </c>
      <c r="P50" s="15" t="n"/>
      <c r="Q50" s="18" t="n"/>
      <c r="R50" s="18" t="n"/>
      <c r="S50" s="18">
        <f>IF(C50="","",N(Q50)+N(R50))</f>
        <v/>
      </c>
      <c r="T50" s="15">
        <f>IF(AND(L50&lt;&gt;"",L50&lt;TODAY(),F50&lt;&gt;"Opravljeno",F50&lt;&gt;"Zaprto",F50&lt;&gt;"Preklicano"),"DA","")</f>
        <v/>
      </c>
      <c r="U50" s="15" t="n"/>
    </row>
    <row r="51">
      <c r="A51" s="15">
        <f>IF(C51="","","DN-"&amp;TEXT(ROW()-1,"0000"))</f>
        <v/>
      </c>
      <c r="B51" s="16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6" t="n"/>
      <c r="M51" s="17" t="n"/>
      <c r="N51" s="17" t="n"/>
      <c r="O51" s="15">
        <f>IF(OR(M51="",N51=""),"",ROUND((N51-M51)*24,2))</f>
        <v/>
      </c>
      <c r="P51" s="15" t="n"/>
      <c r="Q51" s="18" t="n"/>
      <c r="R51" s="18" t="n"/>
      <c r="S51" s="18">
        <f>IF(C51="","",N(Q51)+N(R51))</f>
        <v/>
      </c>
      <c r="T51" s="15">
        <f>IF(AND(L51&lt;&gt;"",L51&lt;TODAY(),F51&lt;&gt;"Opravljeno",F51&lt;&gt;"Zaprto",F51&lt;&gt;"Preklicano"),"DA","")</f>
        <v/>
      </c>
      <c r="U51" s="15" t="n"/>
    </row>
    <row r="52">
      <c r="A52" s="15">
        <f>IF(C52="","","DN-"&amp;TEXT(ROW()-1,"0000"))</f>
        <v/>
      </c>
      <c r="B52" s="16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6" t="n"/>
      <c r="M52" s="17" t="n"/>
      <c r="N52" s="17" t="n"/>
      <c r="O52" s="15">
        <f>IF(OR(M52="",N52=""),"",ROUND((N52-M52)*24,2))</f>
        <v/>
      </c>
      <c r="P52" s="15" t="n"/>
      <c r="Q52" s="18" t="n"/>
      <c r="R52" s="18" t="n"/>
      <c r="S52" s="18">
        <f>IF(C52="","",N(Q52)+N(R52))</f>
        <v/>
      </c>
      <c r="T52" s="15">
        <f>IF(AND(L52&lt;&gt;"",L52&lt;TODAY(),F52&lt;&gt;"Opravljeno",F52&lt;&gt;"Zaprto",F52&lt;&gt;"Preklicano"),"DA","")</f>
        <v/>
      </c>
      <c r="U52" s="15" t="n"/>
    </row>
    <row r="53">
      <c r="A53" s="15">
        <f>IF(C53="","","DN-"&amp;TEXT(ROW()-1,"0000"))</f>
        <v/>
      </c>
      <c r="B53" s="16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6" t="n"/>
      <c r="M53" s="17" t="n"/>
      <c r="N53" s="17" t="n"/>
      <c r="O53" s="15">
        <f>IF(OR(M53="",N53=""),"",ROUND((N53-M53)*24,2))</f>
        <v/>
      </c>
      <c r="P53" s="15" t="n"/>
      <c r="Q53" s="18" t="n"/>
      <c r="R53" s="18" t="n"/>
      <c r="S53" s="18">
        <f>IF(C53="","",N(Q53)+N(R53))</f>
        <v/>
      </c>
      <c r="T53" s="15">
        <f>IF(AND(L53&lt;&gt;"",L53&lt;TODAY(),F53&lt;&gt;"Opravljeno",F53&lt;&gt;"Zaprto",F53&lt;&gt;"Preklicano"),"DA","")</f>
        <v/>
      </c>
      <c r="U53" s="15" t="n"/>
    </row>
    <row r="54">
      <c r="A54" s="15">
        <f>IF(C54="","","DN-"&amp;TEXT(ROW()-1,"0000"))</f>
        <v/>
      </c>
      <c r="B54" s="16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6" t="n"/>
      <c r="M54" s="17" t="n"/>
      <c r="N54" s="17" t="n"/>
      <c r="O54" s="15">
        <f>IF(OR(M54="",N54=""),"",ROUND((N54-M54)*24,2))</f>
        <v/>
      </c>
      <c r="P54" s="15" t="n"/>
      <c r="Q54" s="18" t="n"/>
      <c r="R54" s="18" t="n"/>
      <c r="S54" s="18">
        <f>IF(C54="","",N(Q54)+N(R54))</f>
        <v/>
      </c>
      <c r="T54" s="15">
        <f>IF(AND(L54&lt;&gt;"",L54&lt;TODAY(),F54&lt;&gt;"Opravljeno",F54&lt;&gt;"Zaprto",F54&lt;&gt;"Preklicano"),"DA","")</f>
        <v/>
      </c>
      <c r="U54" s="15" t="n"/>
    </row>
    <row r="55">
      <c r="A55" s="15">
        <f>IF(C55="","","DN-"&amp;TEXT(ROW()-1,"0000"))</f>
        <v/>
      </c>
      <c r="B55" s="16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6" t="n"/>
      <c r="M55" s="17" t="n"/>
      <c r="N55" s="17" t="n"/>
      <c r="O55" s="15">
        <f>IF(OR(M55="",N55=""),"",ROUND((N55-M55)*24,2))</f>
        <v/>
      </c>
      <c r="P55" s="15" t="n"/>
      <c r="Q55" s="18" t="n"/>
      <c r="R55" s="18" t="n"/>
      <c r="S55" s="18">
        <f>IF(C55="","",N(Q55)+N(R55))</f>
        <v/>
      </c>
      <c r="T55" s="15">
        <f>IF(AND(L55&lt;&gt;"",L55&lt;TODAY(),F55&lt;&gt;"Opravljeno",F55&lt;&gt;"Zaprto",F55&lt;&gt;"Preklicano"),"DA","")</f>
        <v/>
      </c>
      <c r="U55" s="15" t="n"/>
    </row>
    <row r="56">
      <c r="A56" s="15">
        <f>IF(C56="","","DN-"&amp;TEXT(ROW()-1,"0000"))</f>
        <v/>
      </c>
      <c r="B56" s="16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6" t="n"/>
      <c r="M56" s="17" t="n"/>
      <c r="N56" s="17" t="n"/>
      <c r="O56" s="15">
        <f>IF(OR(M56="",N56=""),"",ROUND((N56-M56)*24,2))</f>
        <v/>
      </c>
      <c r="P56" s="15" t="n"/>
      <c r="Q56" s="18" t="n"/>
      <c r="R56" s="18" t="n"/>
      <c r="S56" s="18">
        <f>IF(C56="","",N(Q56)+N(R56))</f>
        <v/>
      </c>
      <c r="T56" s="15">
        <f>IF(AND(L56&lt;&gt;"",L56&lt;TODAY(),F56&lt;&gt;"Opravljeno",F56&lt;&gt;"Zaprto",F56&lt;&gt;"Preklicano"),"DA","")</f>
        <v/>
      </c>
      <c r="U56" s="15" t="n"/>
    </row>
    <row r="57">
      <c r="A57" s="15">
        <f>IF(C57="","","DN-"&amp;TEXT(ROW()-1,"0000"))</f>
        <v/>
      </c>
      <c r="B57" s="16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6" t="n"/>
      <c r="M57" s="17" t="n"/>
      <c r="N57" s="17" t="n"/>
      <c r="O57" s="15">
        <f>IF(OR(M57="",N57=""),"",ROUND((N57-M57)*24,2))</f>
        <v/>
      </c>
      <c r="P57" s="15" t="n"/>
      <c r="Q57" s="18" t="n"/>
      <c r="R57" s="18" t="n"/>
      <c r="S57" s="18">
        <f>IF(C57="","",N(Q57)+N(R57))</f>
        <v/>
      </c>
      <c r="T57" s="15">
        <f>IF(AND(L57&lt;&gt;"",L57&lt;TODAY(),F57&lt;&gt;"Opravljeno",F57&lt;&gt;"Zaprto",F57&lt;&gt;"Preklicano"),"DA","")</f>
        <v/>
      </c>
      <c r="U57" s="15" t="n"/>
    </row>
    <row r="58">
      <c r="A58" s="15">
        <f>IF(C58="","","DN-"&amp;TEXT(ROW()-1,"0000"))</f>
        <v/>
      </c>
      <c r="B58" s="16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6" t="n"/>
      <c r="M58" s="17" t="n"/>
      <c r="N58" s="17" t="n"/>
      <c r="O58" s="15">
        <f>IF(OR(M58="",N58=""),"",ROUND((N58-M58)*24,2))</f>
        <v/>
      </c>
      <c r="P58" s="15" t="n"/>
      <c r="Q58" s="18" t="n"/>
      <c r="R58" s="18" t="n"/>
      <c r="S58" s="18">
        <f>IF(C58="","",N(Q58)+N(R58))</f>
        <v/>
      </c>
      <c r="T58" s="15">
        <f>IF(AND(L58&lt;&gt;"",L58&lt;TODAY(),F58&lt;&gt;"Opravljeno",F58&lt;&gt;"Zaprto",F58&lt;&gt;"Preklicano"),"DA","")</f>
        <v/>
      </c>
      <c r="U58" s="15" t="n"/>
    </row>
    <row r="59">
      <c r="A59" s="15">
        <f>IF(C59="","","DN-"&amp;TEXT(ROW()-1,"0000"))</f>
        <v/>
      </c>
      <c r="B59" s="16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6" t="n"/>
      <c r="M59" s="17" t="n"/>
      <c r="N59" s="17" t="n"/>
      <c r="O59" s="15">
        <f>IF(OR(M59="",N59=""),"",ROUND((N59-M59)*24,2))</f>
        <v/>
      </c>
      <c r="P59" s="15" t="n"/>
      <c r="Q59" s="18" t="n"/>
      <c r="R59" s="18" t="n"/>
      <c r="S59" s="18">
        <f>IF(C59="","",N(Q59)+N(R59))</f>
        <v/>
      </c>
      <c r="T59" s="15">
        <f>IF(AND(L59&lt;&gt;"",L59&lt;TODAY(),F59&lt;&gt;"Opravljeno",F59&lt;&gt;"Zaprto",F59&lt;&gt;"Preklicano"),"DA","")</f>
        <v/>
      </c>
      <c r="U59" s="15" t="n"/>
    </row>
    <row r="60">
      <c r="A60" s="15">
        <f>IF(C60="","","DN-"&amp;TEXT(ROW()-1,"0000"))</f>
        <v/>
      </c>
      <c r="B60" s="16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6" t="n"/>
      <c r="M60" s="17" t="n"/>
      <c r="N60" s="17" t="n"/>
      <c r="O60" s="15">
        <f>IF(OR(M60="",N60=""),"",ROUND((N60-M60)*24,2))</f>
        <v/>
      </c>
      <c r="P60" s="15" t="n"/>
      <c r="Q60" s="18" t="n"/>
      <c r="R60" s="18" t="n"/>
      <c r="S60" s="18">
        <f>IF(C60="","",N(Q60)+N(R60))</f>
        <v/>
      </c>
      <c r="T60" s="15">
        <f>IF(AND(L60&lt;&gt;"",L60&lt;TODAY(),F60&lt;&gt;"Opravljeno",F60&lt;&gt;"Zaprto",F60&lt;&gt;"Preklicano"),"DA","")</f>
        <v/>
      </c>
      <c r="U60" s="15" t="n"/>
    </row>
    <row r="61">
      <c r="A61" s="15">
        <f>IF(C61="","","DN-"&amp;TEXT(ROW()-1,"0000"))</f>
        <v/>
      </c>
      <c r="B61" s="16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6" t="n"/>
      <c r="M61" s="17" t="n"/>
      <c r="N61" s="17" t="n"/>
      <c r="O61" s="15">
        <f>IF(OR(M61="",N61=""),"",ROUND((N61-M61)*24,2))</f>
        <v/>
      </c>
      <c r="P61" s="15" t="n"/>
      <c r="Q61" s="18" t="n"/>
      <c r="R61" s="18" t="n"/>
      <c r="S61" s="18">
        <f>IF(C61="","",N(Q61)+N(R61))</f>
        <v/>
      </c>
      <c r="T61" s="15">
        <f>IF(AND(L61&lt;&gt;"",L61&lt;TODAY(),F61&lt;&gt;"Opravljeno",F61&lt;&gt;"Zaprto",F61&lt;&gt;"Preklicano"),"DA","")</f>
        <v/>
      </c>
      <c r="U61" s="15" t="n"/>
    </row>
    <row r="62">
      <c r="A62" s="15">
        <f>IF(C62="","","DN-"&amp;TEXT(ROW()-1,"0000"))</f>
        <v/>
      </c>
      <c r="B62" s="16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6" t="n"/>
      <c r="M62" s="17" t="n"/>
      <c r="N62" s="17" t="n"/>
      <c r="O62" s="15">
        <f>IF(OR(M62="",N62=""),"",ROUND((N62-M62)*24,2))</f>
        <v/>
      </c>
      <c r="P62" s="15" t="n"/>
      <c r="Q62" s="18" t="n"/>
      <c r="R62" s="18" t="n"/>
      <c r="S62" s="18">
        <f>IF(C62="","",N(Q62)+N(R62))</f>
        <v/>
      </c>
      <c r="T62" s="15">
        <f>IF(AND(L62&lt;&gt;"",L62&lt;TODAY(),F62&lt;&gt;"Opravljeno",F62&lt;&gt;"Zaprto",F62&lt;&gt;"Preklicano"),"DA","")</f>
        <v/>
      </c>
      <c r="U62" s="15" t="n"/>
    </row>
    <row r="63">
      <c r="A63" s="15">
        <f>IF(C63="","","DN-"&amp;TEXT(ROW()-1,"0000"))</f>
        <v/>
      </c>
      <c r="B63" s="16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6" t="n"/>
      <c r="M63" s="17" t="n"/>
      <c r="N63" s="17" t="n"/>
      <c r="O63" s="15">
        <f>IF(OR(M63="",N63=""),"",ROUND((N63-M63)*24,2))</f>
        <v/>
      </c>
      <c r="P63" s="15" t="n"/>
      <c r="Q63" s="18" t="n"/>
      <c r="R63" s="18" t="n"/>
      <c r="S63" s="18">
        <f>IF(C63="","",N(Q63)+N(R63))</f>
        <v/>
      </c>
      <c r="T63" s="15">
        <f>IF(AND(L63&lt;&gt;"",L63&lt;TODAY(),F63&lt;&gt;"Opravljeno",F63&lt;&gt;"Zaprto",F63&lt;&gt;"Preklicano"),"DA","")</f>
        <v/>
      </c>
      <c r="U63" s="15" t="n"/>
    </row>
    <row r="64">
      <c r="A64" s="15">
        <f>IF(C64="","","DN-"&amp;TEXT(ROW()-1,"0000"))</f>
        <v/>
      </c>
      <c r="B64" s="16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6" t="n"/>
      <c r="M64" s="17" t="n"/>
      <c r="N64" s="17" t="n"/>
      <c r="O64" s="15">
        <f>IF(OR(M64="",N64=""),"",ROUND((N64-M64)*24,2))</f>
        <v/>
      </c>
      <c r="P64" s="15" t="n"/>
      <c r="Q64" s="18" t="n"/>
      <c r="R64" s="18" t="n"/>
      <c r="S64" s="18">
        <f>IF(C64="","",N(Q64)+N(R64))</f>
        <v/>
      </c>
      <c r="T64" s="15">
        <f>IF(AND(L64&lt;&gt;"",L64&lt;TODAY(),F64&lt;&gt;"Opravljeno",F64&lt;&gt;"Zaprto",F64&lt;&gt;"Preklicano"),"DA","")</f>
        <v/>
      </c>
      <c r="U64" s="15" t="n"/>
    </row>
    <row r="65">
      <c r="A65" s="15">
        <f>IF(C65="","","DN-"&amp;TEXT(ROW()-1,"0000"))</f>
        <v/>
      </c>
      <c r="B65" s="16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6" t="n"/>
      <c r="M65" s="17" t="n"/>
      <c r="N65" s="17" t="n"/>
      <c r="O65" s="15">
        <f>IF(OR(M65="",N65=""),"",ROUND((N65-M65)*24,2))</f>
        <v/>
      </c>
      <c r="P65" s="15" t="n"/>
      <c r="Q65" s="18" t="n"/>
      <c r="R65" s="18" t="n"/>
      <c r="S65" s="18">
        <f>IF(C65="","",N(Q65)+N(R65))</f>
        <v/>
      </c>
      <c r="T65" s="15">
        <f>IF(AND(L65&lt;&gt;"",L65&lt;TODAY(),F65&lt;&gt;"Opravljeno",F65&lt;&gt;"Zaprto",F65&lt;&gt;"Preklicano"),"DA","")</f>
        <v/>
      </c>
      <c r="U65" s="15" t="n"/>
    </row>
    <row r="66">
      <c r="A66" s="15">
        <f>IF(C66="","","DN-"&amp;TEXT(ROW()-1,"0000"))</f>
        <v/>
      </c>
      <c r="B66" s="16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6" t="n"/>
      <c r="M66" s="17" t="n"/>
      <c r="N66" s="17" t="n"/>
      <c r="O66" s="15">
        <f>IF(OR(M66="",N66=""),"",ROUND((N66-M66)*24,2))</f>
        <v/>
      </c>
      <c r="P66" s="15" t="n"/>
      <c r="Q66" s="18" t="n"/>
      <c r="R66" s="18" t="n"/>
      <c r="S66" s="18">
        <f>IF(C66="","",N(Q66)+N(R66))</f>
        <v/>
      </c>
      <c r="T66" s="15">
        <f>IF(AND(L66&lt;&gt;"",L66&lt;TODAY(),F66&lt;&gt;"Opravljeno",F66&lt;&gt;"Zaprto",F66&lt;&gt;"Preklicano"),"DA","")</f>
        <v/>
      </c>
      <c r="U66" s="15" t="n"/>
    </row>
    <row r="67">
      <c r="A67" s="15">
        <f>IF(C67="","","DN-"&amp;TEXT(ROW()-1,"0000"))</f>
        <v/>
      </c>
      <c r="B67" s="16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6" t="n"/>
      <c r="M67" s="17" t="n"/>
      <c r="N67" s="17" t="n"/>
      <c r="O67" s="15">
        <f>IF(OR(M67="",N67=""),"",ROUND((N67-M67)*24,2))</f>
        <v/>
      </c>
      <c r="P67" s="15" t="n"/>
      <c r="Q67" s="18" t="n"/>
      <c r="R67" s="18" t="n"/>
      <c r="S67" s="18">
        <f>IF(C67="","",N(Q67)+N(R67))</f>
        <v/>
      </c>
      <c r="T67" s="15">
        <f>IF(AND(L67&lt;&gt;"",L67&lt;TODAY(),F67&lt;&gt;"Opravljeno",F67&lt;&gt;"Zaprto",F67&lt;&gt;"Preklicano"),"DA","")</f>
        <v/>
      </c>
      <c r="U67" s="15" t="n"/>
    </row>
    <row r="68">
      <c r="A68" s="15">
        <f>IF(C68="","","DN-"&amp;TEXT(ROW()-1,"0000"))</f>
        <v/>
      </c>
      <c r="B68" s="16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6" t="n"/>
      <c r="M68" s="17" t="n"/>
      <c r="N68" s="17" t="n"/>
      <c r="O68" s="15">
        <f>IF(OR(M68="",N68=""),"",ROUND((N68-M68)*24,2))</f>
        <v/>
      </c>
      <c r="P68" s="15" t="n"/>
      <c r="Q68" s="18" t="n"/>
      <c r="R68" s="18" t="n"/>
      <c r="S68" s="18">
        <f>IF(C68="","",N(Q68)+N(R68))</f>
        <v/>
      </c>
      <c r="T68" s="15">
        <f>IF(AND(L68&lt;&gt;"",L68&lt;TODAY(),F68&lt;&gt;"Opravljeno",F68&lt;&gt;"Zaprto",F68&lt;&gt;"Preklicano"),"DA","")</f>
        <v/>
      </c>
      <c r="U68" s="15" t="n"/>
    </row>
    <row r="69">
      <c r="A69" s="15">
        <f>IF(C69="","","DN-"&amp;TEXT(ROW()-1,"0000"))</f>
        <v/>
      </c>
      <c r="B69" s="16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6" t="n"/>
      <c r="M69" s="17" t="n"/>
      <c r="N69" s="17" t="n"/>
      <c r="O69" s="15">
        <f>IF(OR(M69="",N69=""),"",ROUND((N69-M69)*24,2))</f>
        <v/>
      </c>
      <c r="P69" s="15" t="n"/>
      <c r="Q69" s="18" t="n"/>
      <c r="R69" s="18" t="n"/>
      <c r="S69" s="18">
        <f>IF(C69="","",N(Q69)+N(R69))</f>
        <v/>
      </c>
      <c r="T69" s="15">
        <f>IF(AND(L69&lt;&gt;"",L69&lt;TODAY(),F69&lt;&gt;"Opravljeno",F69&lt;&gt;"Zaprto",F69&lt;&gt;"Preklicano"),"DA","")</f>
        <v/>
      </c>
      <c r="U69" s="15" t="n"/>
    </row>
    <row r="70">
      <c r="A70" s="15">
        <f>IF(C70="","","DN-"&amp;TEXT(ROW()-1,"0000"))</f>
        <v/>
      </c>
      <c r="B70" s="16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6" t="n"/>
      <c r="M70" s="17" t="n"/>
      <c r="N70" s="17" t="n"/>
      <c r="O70" s="15">
        <f>IF(OR(M70="",N70=""),"",ROUND((N70-M70)*24,2))</f>
        <v/>
      </c>
      <c r="P70" s="15" t="n"/>
      <c r="Q70" s="18" t="n"/>
      <c r="R70" s="18" t="n"/>
      <c r="S70" s="18">
        <f>IF(C70="","",N(Q70)+N(R70))</f>
        <v/>
      </c>
      <c r="T70" s="15">
        <f>IF(AND(L70&lt;&gt;"",L70&lt;TODAY(),F70&lt;&gt;"Opravljeno",F70&lt;&gt;"Zaprto",F70&lt;&gt;"Preklicano"),"DA","")</f>
        <v/>
      </c>
      <c r="U70" s="15" t="n"/>
    </row>
    <row r="71">
      <c r="A71" s="15">
        <f>IF(C71="","","DN-"&amp;TEXT(ROW()-1,"0000"))</f>
        <v/>
      </c>
      <c r="B71" s="16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6" t="n"/>
      <c r="M71" s="17" t="n"/>
      <c r="N71" s="17" t="n"/>
      <c r="O71" s="15">
        <f>IF(OR(M71="",N71=""),"",ROUND((N71-M71)*24,2))</f>
        <v/>
      </c>
      <c r="P71" s="15" t="n"/>
      <c r="Q71" s="18" t="n"/>
      <c r="R71" s="18" t="n"/>
      <c r="S71" s="18">
        <f>IF(C71="","",N(Q71)+N(R71))</f>
        <v/>
      </c>
      <c r="T71" s="15">
        <f>IF(AND(L71&lt;&gt;"",L71&lt;TODAY(),F71&lt;&gt;"Opravljeno",F71&lt;&gt;"Zaprto",F71&lt;&gt;"Preklicano"),"DA","")</f>
        <v/>
      </c>
      <c r="U71" s="15" t="n"/>
    </row>
    <row r="72">
      <c r="A72" s="15">
        <f>IF(C72="","","DN-"&amp;TEXT(ROW()-1,"0000"))</f>
        <v/>
      </c>
      <c r="B72" s="16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6" t="n"/>
      <c r="M72" s="17" t="n"/>
      <c r="N72" s="17" t="n"/>
      <c r="O72" s="15">
        <f>IF(OR(M72="",N72=""),"",ROUND((N72-M72)*24,2))</f>
        <v/>
      </c>
      <c r="P72" s="15" t="n"/>
      <c r="Q72" s="18" t="n"/>
      <c r="R72" s="18" t="n"/>
      <c r="S72" s="18">
        <f>IF(C72="","",N(Q72)+N(R72))</f>
        <v/>
      </c>
      <c r="T72" s="15">
        <f>IF(AND(L72&lt;&gt;"",L72&lt;TODAY(),F72&lt;&gt;"Opravljeno",F72&lt;&gt;"Zaprto",F72&lt;&gt;"Preklicano"),"DA","")</f>
        <v/>
      </c>
      <c r="U72" s="15" t="n"/>
    </row>
    <row r="73">
      <c r="A73" s="15">
        <f>IF(C73="","","DN-"&amp;TEXT(ROW()-1,"0000"))</f>
        <v/>
      </c>
      <c r="B73" s="16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6" t="n"/>
      <c r="M73" s="17" t="n"/>
      <c r="N73" s="17" t="n"/>
      <c r="O73" s="15">
        <f>IF(OR(M73="",N73=""),"",ROUND((N73-M73)*24,2))</f>
        <v/>
      </c>
      <c r="P73" s="15" t="n"/>
      <c r="Q73" s="18" t="n"/>
      <c r="R73" s="18" t="n"/>
      <c r="S73" s="18">
        <f>IF(C73="","",N(Q73)+N(R73))</f>
        <v/>
      </c>
      <c r="T73" s="15">
        <f>IF(AND(L73&lt;&gt;"",L73&lt;TODAY(),F73&lt;&gt;"Opravljeno",F73&lt;&gt;"Zaprto",F73&lt;&gt;"Preklicano"),"DA","")</f>
        <v/>
      </c>
      <c r="U73" s="15" t="n"/>
    </row>
    <row r="74">
      <c r="A74" s="15">
        <f>IF(C74="","","DN-"&amp;TEXT(ROW()-1,"0000"))</f>
        <v/>
      </c>
      <c r="B74" s="16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6" t="n"/>
      <c r="M74" s="17" t="n"/>
      <c r="N74" s="17" t="n"/>
      <c r="O74" s="15">
        <f>IF(OR(M74="",N74=""),"",ROUND((N74-M74)*24,2))</f>
        <v/>
      </c>
      <c r="P74" s="15" t="n"/>
      <c r="Q74" s="18" t="n"/>
      <c r="R74" s="18" t="n"/>
      <c r="S74" s="18">
        <f>IF(C74="","",N(Q74)+N(R74))</f>
        <v/>
      </c>
      <c r="T74" s="15">
        <f>IF(AND(L74&lt;&gt;"",L74&lt;TODAY(),F74&lt;&gt;"Opravljeno",F74&lt;&gt;"Zaprto",F74&lt;&gt;"Preklicano"),"DA","")</f>
        <v/>
      </c>
      <c r="U74" s="15" t="n"/>
    </row>
    <row r="75">
      <c r="A75" s="15">
        <f>IF(C75="","","DN-"&amp;TEXT(ROW()-1,"0000"))</f>
        <v/>
      </c>
      <c r="B75" s="16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6" t="n"/>
      <c r="M75" s="17" t="n"/>
      <c r="N75" s="17" t="n"/>
      <c r="O75" s="15">
        <f>IF(OR(M75="",N75=""),"",ROUND((N75-M75)*24,2))</f>
        <v/>
      </c>
      <c r="P75" s="15" t="n"/>
      <c r="Q75" s="18" t="n"/>
      <c r="R75" s="18" t="n"/>
      <c r="S75" s="18">
        <f>IF(C75="","",N(Q75)+N(R75))</f>
        <v/>
      </c>
      <c r="T75" s="15">
        <f>IF(AND(L75&lt;&gt;"",L75&lt;TODAY(),F75&lt;&gt;"Opravljeno",F75&lt;&gt;"Zaprto",F75&lt;&gt;"Preklicano"),"DA","")</f>
        <v/>
      </c>
      <c r="U75" s="15" t="n"/>
    </row>
    <row r="76">
      <c r="A76" s="15">
        <f>IF(C76="","","DN-"&amp;TEXT(ROW()-1,"0000"))</f>
        <v/>
      </c>
      <c r="B76" s="16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6" t="n"/>
      <c r="M76" s="17" t="n"/>
      <c r="N76" s="17" t="n"/>
      <c r="O76" s="15">
        <f>IF(OR(M76="",N76=""),"",ROUND((N76-M76)*24,2))</f>
        <v/>
      </c>
      <c r="P76" s="15" t="n"/>
      <c r="Q76" s="18" t="n"/>
      <c r="R76" s="18" t="n"/>
      <c r="S76" s="18">
        <f>IF(C76="","",N(Q76)+N(R76))</f>
        <v/>
      </c>
      <c r="T76" s="15">
        <f>IF(AND(L76&lt;&gt;"",L76&lt;TODAY(),F76&lt;&gt;"Opravljeno",F76&lt;&gt;"Zaprto",F76&lt;&gt;"Preklicano"),"DA","")</f>
        <v/>
      </c>
      <c r="U76" s="15" t="n"/>
    </row>
    <row r="77">
      <c r="A77" s="15">
        <f>IF(C77="","","DN-"&amp;TEXT(ROW()-1,"0000"))</f>
        <v/>
      </c>
      <c r="B77" s="16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6" t="n"/>
      <c r="M77" s="17" t="n"/>
      <c r="N77" s="17" t="n"/>
      <c r="O77" s="15">
        <f>IF(OR(M77="",N77=""),"",ROUND((N77-M77)*24,2))</f>
        <v/>
      </c>
      <c r="P77" s="15" t="n"/>
      <c r="Q77" s="18" t="n"/>
      <c r="R77" s="18" t="n"/>
      <c r="S77" s="18">
        <f>IF(C77="","",N(Q77)+N(R77))</f>
        <v/>
      </c>
      <c r="T77" s="15">
        <f>IF(AND(L77&lt;&gt;"",L77&lt;TODAY(),F77&lt;&gt;"Opravljeno",F77&lt;&gt;"Zaprto",F77&lt;&gt;"Preklicano"),"DA","")</f>
        <v/>
      </c>
      <c r="U77" s="15" t="n"/>
    </row>
    <row r="78">
      <c r="A78" s="15">
        <f>IF(C78="","","DN-"&amp;TEXT(ROW()-1,"0000"))</f>
        <v/>
      </c>
      <c r="B78" s="16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6" t="n"/>
      <c r="M78" s="17" t="n"/>
      <c r="N78" s="17" t="n"/>
      <c r="O78" s="15">
        <f>IF(OR(M78="",N78=""),"",ROUND((N78-M78)*24,2))</f>
        <v/>
      </c>
      <c r="P78" s="15" t="n"/>
      <c r="Q78" s="18" t="n"/>
      <c r="R78" s="18" t="n"/>
      <c r="S78" s="18">
        <f>IF(C78="","",N(Q78)+N(R78))</f>
        <v/>
      </c>
      <c r="T78" s="15">
        <f>IF(AND(L78&lt;&gt;"",L78&lt;TODAY(),F78&lt;&gt;"Opravljeno",F78&lt;&gt;"Zaprto",F78&lt;&gt;"Preklicano"),"DA","")</f>
        <v/>
      </c>
      <c r="U78" s="15" t="n"/>
    </row>
    <row r="79">
      <c r="A79" s="15">
        <f>IF(C79="","","DN-"&amp;TEXT(ROW()-1,"0000"))</f>
        <v/>
      </c>
      <c r="B79" s="16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6" t="n"/>
      <c r="M79" s="17" t="n"/>
      <c r="N79" s="17" t="n"/>
      <c r="O79" s="15">
        <f>IF(OR(M79="",N79=""),"",ROUND((N79-M79)*24,2))</f>
        <v/>
      </c>
      <c r="P79" s="15" t="n"/>
      <c r="Q79" s="18" t="n"/>
      <c r="R79" s="18" t="n"/>
      <c r="S79" s="18">
        <f>IF(C79="","",N(Q79)+N(R79))</f>
        <v/>
      </c>
      <c r="T79" s="15">
        <f>IF(AND(L79&lt;&gt;"",L79&lt;TODAY(),F79&lt;&gt;"Opravljeno",F79&lt;&gt;"Zaprto",F79&lt;&gt;"Preklicano"),"DA","")</f>
        <v/>
      </c>
      <c r="U79" s="15" t="n"/>
    </row>
    <row r="80">
      <c r="A80" s="15">
        <f>IF(C80="","","DN-"&amp;TEXT(ROW()-1,"0000"))</f>
        <v/>
      </c>
      <c r="B80" s="16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6" t="n"/>
      <c r="M80" s="17" t="n"/>
      <c r="N80" s="17" t="n"/>
      <c r="O80" s="15">
        <f>IF(OR(M80="",N80=""),"",ROUND((N80-M80)*24,2))</f>
        <v/>
      </c>
      <c r="P80" s="15" t="n"/>
      <c r="Q80" s="18" t="n"/>
      <c r="R80" s="18" t="n"/>
      <c r="S80" s="18">
        <f>IF(C80="","",N(Q80)+N(R80))</f>
        <v/>
      </c>
      <c r="T80" s="15">
        <f>IF(AND(L80&lt;&gt;"",L80&lt;TODAY(),F80&lt;&gt;"Opravljeno",F80&lt;&gt;"Zaprto",F80&lt;&gt;"Preklicano"),"DA","")</f>
        <v/>
      </c>
      <c r="U80" s="15" t="n"/>
    </row>
    <row r="81">
      <c r="A81" s="15">
        <f>IF(C81="","","DN-"&amp;TEXT(ROW()-1,"0000"))</f>
        <v/>
      </c>
      <c r="B81" s="16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6" t="n"/>
      <c r="M81" s="17" t="n"/>
      <c r="N81" s="17" t="n"/>
      <c r="O81" s="15">
        <f>IF(OR(M81="",N81=""),"",ROUND((N81-M81)*24,2))</f>
        <v/>
      </c>
      <c r="P81" s="15" t="n"/>
      <c r="Q81" s="18" t="n"/>
      <c r="R81" s="18" t="n"/>
      <c r="S81" s="18">
        <f>IF(C81="","",N(Q81)+N(R81))</f>
        <v/>
      </c>
      <c r="T81" s="15">
        <f>IF(AND(L81&lt;&gt;"",L81&lt;TODAY(),F81&lt;&gt;"Opravljeno",F81&lt;&gt;"Zaprto",F81&lt;&gt;"Preklicano"),"DA","")</f>
        <v/>
      </c>
      <c r="U81" s="15" t="n"/>
    </row>
    <row r="82">
      <c r="A82" s="15">
        <f>IF(C82="","","DN-"&amp;TEXT(ROW()-1,"0000"))</f>
        <v/>
      </c>
      <c r="B82" s="16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6" t="n"/>
      <c r="M82" s="17" t="n"/>
      <c r="N82" s="17" t="n"/>
      <c r="O82" s="15">
        <f>IF(OR(M82="",N82=""),"",ROUND((N82-M82)*24,2))</f>
        <v/>
      </c>
      <c r="P82" s="15" t="n"/>
      <c r="Q82" s="18" t="n"/>
      <c r="R82" s="18" t="n"/>
      <c r="S82" s="18">
        <f>IF(C82="","",N(Q82)+N(R82))</f>
        <v/>
      </c>
      <c r="T82" s="15">
        <f>IF(AND(L82&lt;&gt;"",L82&lt;TODAY(),F82&lt;&gt;"Opravljeno",F82&lt;&gt;"Zaprto",F82&lt;&gt;"Preklicano"),"DA","")</f>
        <v/>
      </c>
      <c r="U82" s="15" t="n"/>
    </row>
    <row r="83">
      <c r="A83" s="15">
        <f>IF(C83="","","DN-"&amp;TEXT(ROW()-1,"0000"))</f>
        <v/>
      </c>
      <c r="B83" s="16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6" t="n"/>
      <c r="M83" s="17" t="n"/>
      <c r="N83" s="17" t="n"/>
      <c r="O83" s="15">
        <f>IF(OR(M83="",N83=""),"",ROUND((N83-M83)*24,2))</f>
        <v/>
      </c>
      <c r="P83" s="15" t="n"/>
      <c r="Q83" s="18" t="n"/>
      <c r="R83" s="18" t="n"/>
      <c r="S83" s="18">
        <f>IF(C83="","",N(Q83)+N(R83))</f>
        <v/>
      </c>
      <c r="T83" s="15">
        <f>IF(AND(L83&lt;&gt;"",L83&lt;TODAY(),F83&lt;&gt;"Opravljeno",F83&lt;&gt;"Zaprto",F83&lt;&gt;"Preklicano"),"DA","")</f>
        <v/>
      </c>
      <c r="U83" s="15" t="n"/>
    </row>
    <row r="84">
      <c r="A84" s="15">
        <f>IF(C84="","","DN-"&amp;TEXT(ROW()-1,"0000"))</f>
        <v/>
      </c>
      <c r="B84" s="16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6" t="n"/>
      <c r="M84" s="17" t="n"/>
      <c r="N84" s="17" t="n"/>
      <c r="O84" s="15">
        <f>IF(OR(M84="",N84=""),"",ROUND((N84-M84)*24,2))</f>
        <v/>
      </c>
      <c r="P84" s="15" t="n"/>
      <c r="Q84" s="18" t="n"/>
      <c r="R84" s="18" t="n"/>
      <c r="S84" s="18">
        <f>IF(C84="","",N(Q84)+N(R84))</f>
        <v/>
      </c>
      <c r="T84" s="15">
        <f>IF(AND(L84&lt;&gt;"",L84&lt;TODAY(),F84&lt;&gt;"Opravljeno",F84&lt;&gt;"Zaprto",F84&lt;&gt;"Preklicano"),"DA","")</f>
        <v/>
      </c>
      <c r="U84" s="15" t="n"/>
    </row>
    <row r="85">
      <c r="A85" s="15">
        <f>IF(C85="","","DN-"&amp;TEXT(ROW()-1,"0000"))</f>
        <v/>
      </c>
      <c r="B85" s="16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6" t="n"/>
      <c r="M85" s="17" t="n"/>
      <c r="N85" s="17" t="n"/>
      <c r="O85" s="15">
        <f>IF(OR(M85="",N85=""),"",ROUND((N85-M85)*24,2))</f>
        <v/>
      </c>
      <c r="P85" s="15" t="n"/>
      <c r="Q85" s="18" t="n"/>
      <c r="R85" s="18" t="n"/>
      <c r="S85" s="18">
        <f>IF(C85="","",N(Q85)+N(R85))</f>
        <v/>
      </c>
      <c r="T85" s="15">
        <f>IF(AND(L85&lt;&gt;"",L85&lt;TODAY(),F85&lt;&gt;"Opravljeno",F85&lt;&gt;"Zaprto",F85&lt;&gt;"Preklicano"),"DA","")</f>
        <v/>
      </c>
      <c r="U85" s="15" t="n"/>
    </row>
    <row r="86">
      <c r="A86" s="15">
        <f>IF(C86="","","DN-"&amp;TEXT(ROW()-1,"0000"))</f>
        <v/>
      </c>
      <c r="B86" s="16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6" t="n"/>
      <c r="M86" s="17" t="n"/>
      <c r="N86" s="17" t="n"/>
      <c r="O86" s="15">
        <f>IF(OR(M86="",N86=""),"",ROUND((N86-M86)*24,2))</f>
        <v/>
      </c>
      <c r="P86" s="15" t="n"/>
      <c r="Q86" s="18" t="n"/>
      <c r="R86" s="18" t="n"/>
      <c r="S86" s="18">
        <f>IF(C86="","",N(Q86)+N(R86))</f>
        <v/>
      </c>
      <c r="T86" s="15">
        <f>IF(AND(L86&lt;&gt;"",L86&lt;TODAY(),F86&lt;&gt;"Opravljeno",F86&lt;&gt;"Zaprto",F86&lt;&gt;"Preklicano"),"DA","")</f>
        <v/>
      </c>
      <c r="U86" s="15" t="n"/>
    </row>
    <row r="87">
      <c r="A87" s="15">
        <f>IF(C87="","","DN-"&amp;TEXT(ROW()-1,"0000"))</f>
        <v/>
      </c>
      <c r="B87" s="16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6" t="n"/>
      <c r="M87" s="17" t="n"/>
      <c r="N87" s="17" t="n"/>
      <c r="O87" s="15">
        <f>IF(OR(M87="",N87=""),"",ROUND((N87-M87)*24,2))</f>
        <v/>
      </c>
      <c r="P87" s="15" t="n"/>
      <c r="Q87" s="18" t="n"/>
      <c r="R87" s="18" t="n"/>
      <c r="S87" s="18">
        <f>IF(C87="","",N(Q87)+N(R87))</f>
        <v/>
      </c>
      <c r="T87" s="15">
        <f>IF(AND(L87&lt;&gt;"",L87&lt;TODAY(),F87&lt;&gt;"Opravljeno",F87&lt;&gt;"Zaprto",F87&lt;&gt;"Preklicano"),"DA","")</f>
        <v/>
      </c>
      <c r="U87" s="15" t="n"/>
    </row>
    <row r="88">
      <c r="A88" s="15">
        <f>IF(C88="","","DN-"&amp;TEXT(ROW()-1,"0000"))</f>
        <v/>
      </c>
      <c r="B88" s="16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6" t="n"/>
      <c r="M88" s="17" t="n"/>
      <c r="N88" s="17" t="n"/>
      <c r="O88" s="15">
        <f>IF(OR(M88="",N88=""),"",ROUND((N88-M88)*24,2))</f>
        <v/>
      </c>
      <c r="P88" s="15" t="n"/>
      <c r="Q88" s="18" t="n"/>
      <c r="R88" s="18" t="n"/>
      <c r="S88" s="18">
        <f>IF(C88="","",N(Q88)+N(R88))</f>
        <v/>
      </c>
      <c r="T88" s="15">
        <f>IF(AND(L88&lt;&gt;"",L88&lt;TODAY(),F88&lt;&gt;"Opravljeno",F88&lt;&gt;"Zaprto",F88&lt;&gt;"Preklicano"),"DA","")</f>
        <v/>
      </c>
      <c r="U88" s="15" t="n"/>
    </row>
    <row r="89">
      <c r="A89" s="15">
        <f>IF(C89="","","DN-"&amp;TEXT(ROW()-1,"0000"))</f>
        <v/>
      </c>
      <c r="B89" s="16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6" t="n"/>
      <c r="M89" s="17" t="n"/>
      <c r="N89" s="17" t="n"/>
      <c r="O89" s="15">
        <f>IF(OR(M89="",N89=""),"",ROUND((N89-M89)*24,2))</f>
        <v/>
      </c>
      <c r="P89" s="15" t="n"/>
      <c r="Q89" s="18" t="n"/>
      <c r="R89" s="18" t="n"/>
      <c r="S89" s="18">
        <f>IF(C89="","",N(Q89)+N(R89))</f>
        <v/>
      </c>
      <c r="T89" s="15">
        <f>IF(AND(L89&lt;&gt;"",L89&lt;TODAY(),F89&lt;&gt;"Opravljeno",F89&lt;&gt;"Zaprto",F89&lt;&gt;"Preklicano"),"DA","")</f>
        <v/>
      </c>
      <c r="U89" s="15" t="n"/>
    </row>
    <row r="90">
      <c r="A90" s="15">
        <f>IF(C90="","","DN-"&amp;TEXT(ROW()-1,"0000"))</f>
        <v/>
      </c>
      <c r="B90" s="16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6" t="n"/>
      <c r="M90" s="17" t="n"/>
      <c r="N90" s="17" t="n"/>
      <c r="O90" s="15">
        <f>IF(OR(M90="",N90=""),"",ROUND((N90-M90)*24,2))</f>
        <v/>
      </c>
      <c r="P90" s="15" t="n"/>
      <c r="Q90" s="18" t="n"/>
      <c r="R90" s="18" t="n"/>
      <c r="S90" s="18">
        <f>IF(C90="","",N(Q90)+N(R90))</f>
        <v/>
      </c>
      <c r="T90" s="15">
        <f>IF(AND(L90&lt;&gt;"",L90&lt;TODAY(),F90&lt;&gt;"Opravljeno",F90&lt;&gt;"Zaprto",F90&lt;&gt;"Preklicano"),"DA","")</f>
        <v/>
      </c>
      <c r="U90" s="15" t="n"/>
    </row>
    <row r="91">
      <c r="A91" s="15">
        <f>IF(C91="","","DN-"&amp;TEXT(ROW()-1,"0000"))</f>
        <v/>
      </c>
      <c r="B91" s="16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6" t="n"/>
      <c r="M91" s="17" t="n"/>
      <c r="N91" s="17" t="n"/>
      <c r="O91" s="15">
        <f>IF(OR(M91="",N91=""),"",ROUND((N91-M91)*24,2))</f>
        <v/>
      </c>
      <c r="P91" s="15" t="n"/>
      <c r="Q91" s="18" t="n"/>
      <c r="R91" s="18" t="n"/>
      <c r="S91" s="18">
        <f>IF(C91="","",N(Q91)+N(R91))</f>
        <v/>
      </c>
      <c r="T91" s="15">
        <f>IF(AND(L91&lt;&gt;"",L91&lt;TODAY(),F91&lt;&gt;"Opravljeno",F91&lt;&gt;"Zaprto",F91&lt;&gt;"Preklicano"),"DA","")</f>
        <v/>
      </c>
      <c r="U91" s="15" t="n"/>
    </row>
    <row r="92">
      <c r="A92" s="15">
        <f>IF(C92="","","DN-"&amp;TEXT(ROW()-1,"0000"))</f>
        <v/>
      </c>
      <c r="B92" s="16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6" t="n"/>
      <c r="M92" s="17" t="n"/>
      <c r="N92" s="17" t="n"/>
      <c r="O92" s="15">
        <f>IF(OR(M92="",N92=""),"",ROUND((N92-M92)*24,2))</f>
        <v/>
      </c>
      <c r="P92" s="15" t="n"/>
      <c r="Q92" s="18" t="n"/>
      <c r="R92" s="18" t="n"/>
      <c r="S92" s="18">
        <f>IF(C92="","",N(Q92)+N(R92))</f>
        <v/>
      </c>
      <c r="T92" s="15">
        <f>IF(AND(L92&lt;&gt;"",L92&lt;TODAY(),F92&lt;&gt;"Opravljeno",F92&lt;&gt;"Zaprto",F92&lt;&gt;"Preklicano"),"DA","")</f>
        <v/>
      </c>
      <c r="U92" s="15" t="n"/>
    </row>
    <row r="93">
      <c r="A93" s="15">
        <f>IF(C93="","","DN-"&amp;TEXT(ROW()-1,"0000"))</f>
        <v/>
      </c>
      <c r="B93" s="16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6" t="n"/>
      <c r="M93" s="17" t="n"/>
      <c r="N93" s="17" t="n"/>
      <c r="O93" s="15">
        <f>IF(OR(M93="",N93=""),"",ROUND((N93-M93)*24,2))</f>
        <v/>
      </c>
      <c r="P93" s="15" t="n"/>
      <c r="Q93" s="18" t="n"/>
      <c r="R93" s="18" t="n"/>
      <c r="S93" s="18">
        <f>IF(C93="","",N(Q93)+N(R93))</f>
        <v/>
      </c>
      <c r="T93" s="15">
        <f>IF(AND(L93&lt;&gt;"",L93&lt;TODAY(),F93&lt;&gt;"Opravljeno",F93&lt;&gt;"Zaprto",F93&lt;&gt;"Preklicano"),"DA","")</f>
        <v/>
      </c>
      <c r="U93" s="15" t="n"/>
    </row>
    <row r="94">
      <c r="A94" s="15">
        <f>IF(C94="","","DN-"&amp;TEXT(ROW()-1,"0000"))</f>
        <v/>
      </c>
      <c r="B94" s="16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6" t="n"/>
      <c r="M94" s="17" t="n"/>
      <c r="N94" s="17" t="n"/>
      <c r="O94" s="15">
        <f>IF(OR(M94="",N94=""),"",ROUND((N94-M94)*24,2))</f>
        <v/>
      </c>
      <c r="P94" s="15" t="n"/>
      <c r="Q94" s="18" t="n"/>
      <c r="R94" s="18" t="n"/>
      <c r="S94" s="18">
        <f>IF(C94="","",N(Q94)+N(R94))</f>
        <v/>
      </c>
      <c r="T94" s="15">
        <f>IF(AND(L94&lt;&gt;"",L94&lt;TODAY(),F94&lt;&gt;"Opravljeno",F94&lt;&gt;"Zaprto",F94&lt;&gt;"Preklicano"),"DA","")</f>
        <v/>
      </c>
      <c r="U94" s="15" t="n"/>
    </row>
    <row r="95">
      <c r="A95" s="15">
        <f>IF(C95="","","DN-"&amp;TEXT(ROW()-1,"0000"))</f>
        <v/>
      </c>
      <c r="B95" s="16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6" t="n"/>
      <c r="M95" s="17" t="n"/>
      <c r="N95" s="17" t="n"/>
      <c r="O95" s="15">
        <f>IF(OR(M95="",N95=""),"",ROUND((N95-M95)*24,2))</f>
        <v/>
      </c>
      <c r="P95" s="15" t="n"/>
      <c r="Q95" s="18" t="n"/>
      <c r="R95" s="18" t="n"/>
      <c r="S95" s="18">
        <f>IF(C95="","",N(Q95)+N(R95))</f>
        <v/>
      </c>
      <c r="T95" s="15">
        <f>IF(AND(L95&lt;&gt;"",L95&lt;TODAY(),F95&lt;&gt;"Opravljeno",F95&lt;&gt;"Zaprto",F95&lt;&gt;"Preklicano"),"DA","")</f>
        <v/>
      </c>
      <c r="U95" s="15" t="n"/>
    </row>
    <row r="96">
      <c r="A96" s="15">
        <f>IF(C96="","","DN-"&amp;TEXT(ROW()-1,"0000"))</f>
        <v/>
      </c>
      <c r="B96" s="16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6" t="n"/>
      <c r="M96" s="17" t="n"/>
      <c r="N96" s="17" t="n"/>
      <c r="O96" s="15">
        <f>IF(OR(M96="",N96=""),"",ROUND((N96-M96)*24,2))</f>
        <v/>
      </c>
      <c r="P96" s="15" t="n"/>
      <c r="Q96" s="18" t="n"/>
      <c r="R96" s="18" t="n"/>
      <c r="S96" s="18">
        <f>IF(C96="","",N(Q96)+N(R96))</f>
        <v/>
      </c>
      <c r="T96" s="15">
        <f>IF(AND(L96&lt;&gt;"",L96&lt;TODAY(),F96&lt;&gt;"Opravljeno",F96&lt;&gt;"Zaprto",F96&lt;&gt;"Preklicano"),"DA","")</f>
        <v/>
      </c>
      <c r="U96" s="15" t="n"/>
    </row>
    <row r="97">
      <c r="A97" s="15">
        <f>IF(C97="","","DN-"&amp;TEXT(ROW()-1,"0000"))</f>
        <v/>
      </c>
      <c r="B97" s="16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6" t="n"/>
      <c r="M97" s="17" t="n"/>
      <c r="N97" s="17" t="n"/>
      <c r="O97" s="15">
        <f>IF(OR(M97="",N97=""),"",ROUND((N97-M97)*24,2))</f>
        <v/>
      </c>
      <c r="P97" s="15" t="n"/>
      <c r="Q97" s="18" t="n"/>
      <c r="R97" s="18" t="n"/>
      <c r="S97" s="18">
        <f>IF(C97="","",N(Q97)+N(R97))</f>
        <v/>
      </c>
      <c r="T97" s="15">
        <f>IF(AND(L97&lt;&gt;"",L97&lt;TODAY(),F97&lt;&gt;"Opravljeno",F97&lt;&gt;"Zaprto",F97&lt;&gt;"Preklicano"),"DA","")</f>
        <v/>
      </c>
      <c r="U97" s="15" t="n"/>
    </row>
    <row r="98">
      <c r="A98" s="15">
        <f>IF(C98="","","DN-"&amp;TEXT(ROW()-1,"0000"))</f>
        <v/>
      </c>
      <c r="B98" s="16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6" t="n"/>
      <c r="M98" s="17" t="n"/>
      <c r="N98" s="17" t="n"/>
      <c r="O98" s="15">
        <f>IF(OR(M98="",N98=""),"",ROUND((N98-M98)*24,2))</f>
        <v/>
      </c>
      <c r="P98" s="15" t="n"/>
      <c r="Q98" s="18" t="n"/>
      <c r="R98" s="18" t="n"/>
      <c r="S98" s="18">
        <f>IF(C98="","",N(Q98)+N(R98))</f>
        <v/>
      </c>
      <c r="T98" s="15">
        <f>IF(AND(L98&lt;&gt;"",L98&lt;TODAY(),F98&lt;&gt;"Opravljeno",F98&lt;&gt;"Zaprto",F98&lt;&gt;"Preklicano"),"DA","")</f>
        <v/>
      </c>
      <c r="U98" s="15" t="n"/>
    </row>
    <row r="99">
      <c r="A99" s="15">
        <f>IF(C99="","","DN-"&amp;TEXT(ROW()-1,"0000"))</f>
        <v/>
      </c>
      <c r="B99" s="16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6" t="n"/>
      <c r="M99" s="17" t="n"/>
      <c r="N99" s="17" t="n"/>
      <c r="O99" s="15">
        <f>IF(OR(M99="",N99=""),"",ROUND((N99-M99)*24,2))</f>
        <v/>
      </c>
      <c r="P99" s="15" t="n"/>
      <c r="Q99" s="18" t="n"/>
      <c r="R99" s="18" t="n"/>
      <c r="S99" s="18">
        <f>IF(C99="","",N(Q99)+N(R99))</f>
        <v/>
      </c>
      <c r="T99" s="15">
        <f>IF(AND(L99&lt;&gt;"",L99&lt;TODAY(),F99&lt;&gt;"Opravljeno",F99&lt;&gt;"Zaprto",F99&lt;&gt;"Preklicano"),"DA","")</f>
        <v/>
      </c>
      <c r="U99" s="15" t="n"/>
    </row>
    <row r="100">
      <c r="A100" s="15">
        <f>IF(C100="","","DN-"&amp;TEXT(ROW()-1,"0000"))</f>
        <v/>
      </c>
      <c r="B100" s="16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6" t="n"/>
      <c r="M100" s="17" t="n"/>
      <c r="N100" s="17" t="n"/>
      <c r="O100" s="15">
        <f>IF(OR(M100="",N100=""),"",ROUND((N100-M100)*24,2))</f>
        <v/>
      </c>
      <c r="P100" s="15" t="n"/>
      <c r="Q100" s="18" t="n"/>
      <c r="R100" s="18" t="n"/>
      <c r="S100" s="18">
        <f>IF(C100="","",N(Q100)+N(R100))</f>
        <v/>
      </c>
      <c r="T100" s="15">
        <f>IF(AND(L100&lt;&gt;"",L100&lt;TODAY(),F100&lt;&gt;"Opravljeno",F100&lt;&gt;"Zaprto",F100&lt;&gt;"Preklicano"),"DA","")</f>
        <v/>
      </c>
      <c r="U100" s="15" t="n"/>
    </row>
    <row r="101">
      <c r="A101" s="15">
        <f>IF(C101="","","DN-"&amp;TEXT(ROW()-1,"0000"))</f>
        <v/>
      </c>
      <c r="B101" s="16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6" t="n"/>
      <c r="M101" s="17" t="n"/>
      <c r="N101" s="17" t="n"/>
      <c r="O101" s="15">
        <f>IF(OR(M101="",N101=""),"",ROUND((N101-M101)*24,2))</f>
        <v/>
      </c>
      <c r="P101" s="15" t="n"/>
      <c r="Q101" s="18" t="n"/>
      <c r="R101" s="18" t="n"/>
      <c r="S101" s="18">
        <f>IF(C101="","",N(Q101)+N(R101))</f>
        <v/>
      </c>
      <c r="T101" s="15">
        <f>IF(AND(L101&lt;&gt;"",L101&lt;TODAY(),F101&lt;&gt;"Opravljeno",F101&lt;&gt;"Zaprto",F101&lt;&gt;"Preklicano"),"DA","")</f>
        <v/>
      </c>
      <c r="U101" s="15" t="n"/>
    </row>
    <row r="102">
      <c r="A102" s="15">
        <f>IF(C102="","","DN-"&amp;TEXT(ROW()-1,"0000"))</f>
        <v/>
      </c>
      <c r="B102" s="16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6" t="n"/>
      <c r="M102" s="17" t="n"/>
      <c r="N102" s="17" t="n"/>
      <c r="O102" s="15">
        <f>IF(OR(M102="",N102=""),"",ROUND((N102-M102)*24,2))</f>
        <v/>
      </c>
      <c r="P102" s="15" t="n"/>
      <c r="Q102" s="18" t="n"/>
      <c r="R102" s="18" t="n"/>
      <c r="S102" s="18">
        <f>IF(C102="","",N(Q102)+N(R102))</f>
        <v/>
      </c>
      <c r="T102" s="15">
        <f>IF(AND(L102&lt;&gt;"",L102&lt;TODAY(),F102&lt;&gt;"Opravljeno",F102&lt;&gt;"Zaprto",F102&lt;&gt;"Preklicano"),"DA","")</f>
        <v/>
      </c>
      <c r="U102" s="15" t="n"/>
    </row>
    <row r="103">
      <c r="A103" s="15">
        <f>IF(C103="","","DN-"&amp;TEXT(ROW()-1,"0000"))</f>
        <v/>
      </c>
      <c r="B103" s="16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6" t="n"/>
      <c r="M103" s="17" t="n"/>
      <c r="N103" s="17" t="n"/>
      <c r="O103" s="15">
        <f>IF(OR(M103="",N103=""),"",ROUND((N103-M103)*24,2))</f>
        <v/>
      </c>
      <c r="P103" s="15" t="n"/>
      <c r="Q103" s="18" t="n"/>
      <c r="R103" s="18" t="n"/>
      <c r="S103" s="18">
        <f>IF(C103="","",N(Q103)+N(R103))</f>
        <v/>
      </c>
      <c r="T103" s="15">
        <f>IF(AND(L103&lt;&gt;"",L103&lt;TODAY(),F103&lt;&gt;"Opravljeno",F103&lt;&gt;"Zaprto",F103&lt;&gt;"Preklicano"),"DA","")</f>
        <v/>
      </c>
      <c r="U103" s="15" t="n"/>
    </row>
    <row r="104">
      <c r="A104" s="15">
        <f>IF(C104="","","DN-"&amp;TEXT(ROW()-1,"0000"))</f>
        <v/>
      </c>
      <c r="B104" s="16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6" t="n"/>
      <c r="M104" s="17" t="n"/>
      <c r="N104" s="17" t="n"/>
      <c r="O104" s="15">
        <f>IF(OR(M104="",N104=""),"",ROUND((N104-M104)*24,2))</f>
        <v/>
      </c>
      <c r="P104" s="15" t="n"/>
      <c r="Q104" s="18" t="n"/>
      <c r="R104" s="18" t="n"/>
      <c r="S104" s="18">
        <f>IF(C104="","",N(Q104)+N(R104))</f>
        <v/>
      </c>
      <c r="T104" s="15">
        <f>IF(AND(L104&lt;&gt;"",L104&lt;TODAY(),F104&lt;&gt;"Opravljeno",F104&lt;&gt;"Zaprto",F104&lt;&gt;"Preklicano"),"DA","")</f>
        <v/>
      </c>
      <c r="U104" s="15" t="n"/>
    </row>
    <row r="105">
      <c r="A105" s="15">
        <f>IF(C105="","","DN-"&amp;TEXT(ROW()-1,"0000"))</f>
        <v/>
      </c>
      <c r="B105" s="16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6" t="n"/>
      <c r="M105" s="17" t="n"/>
      <c r="N105" s="17" t="n"/>
      <c r="O105" s="15">
        <f>IF(OR(M105="",N105=""),"",ROUND((N105-M105)*24,2))</f>
        <v/>
      </c>
      <c r="P105" s="15" t="n"/>
      <c r="Q105" s="18" t="n"/>
      <c r="R105" s="18" t="n"/>
      <c r="S105" s="18">
        <f>IF(C105="","",N(Q105)+N(R105))</f>
        <v/>
      </c>
      <c r="T105" s="15">
        <f>IF(AND(L105&lt;&gt;"",L105&lt;TODAY(),F105&lt;&gt;"Opravljeno",F105&lt;&gt;"Zaprto",F105&lt;&gt;"Preklicano"),"DA","")</f>
        <v/>
      </c>
      <c r="U105" s="15" t="n"/>
    </row>
    <row r="106">
      <c r="A106" s="15">
        <f>IF(C106="","","DN-"&amp;TEXT(ROW()-1,"0000"))</f>
        <v/>
      </c>
      <c r="B106" s="16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6" t="n"/>
      <c r="M106" s="17" t="n"/>
      <c r="N106" s="17" t="n"/>
      <c r="O106" s="15">
        <f>IF(OR(M106="",N106=""),"",ROUND((N106-M106)*24,2))</f>
        <v/>
      </c>
      <c r="P106" s="15" t="n"/>
      <c r="Q106" s="18" t="n"/>
      <c r="R106" s="18" t="n"/>
      <c r="S106" s="18">
        <f>IF(C106="","",N(Q106)+N(R106))</f>
        <v/>
      </c>
      <c r="T106" s="15">
        <f>IF(AND(L106&lt;&gt;"",L106&lt;TODAY(),F106&lt;&gt;"Opravljeno",F106&lt;&gt;"Zaprto",F106&lt;&gt;"Preklicano"),"DA","")</f>
        <v/>
      </c>
      <c r="U106" s="15" t="n"/>
    </row>
    <row r="107">
      <c r="A107" s="15">
        <f>IF(C107="","","DN-"&amp;TEXT(ROW()-1,"0000"))</f>
        <v/>
      </c>
      <c r="B107" s="16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6" t="n"/>
      <c r="M107" s="17" t="n"/>
      <c r="N107" s="17" t="n"/>
      <c r="O107" s="15">
        <f>IF(OR(M107="",N107=""),"",ROUND((N107-M107)*24,2))</f>
        <v/>
      </c>
      <c r="P107" s="15" t="n"/>
      <c r="Q107" s="18" t="n"/>
      <c r="R107" s="18" t="n"/>
      <c r="S107" s="18">
        <f>IF(C107="","",N(Q107)+N(R107))</f>
        <v/>
      </c>
      <c r="T107" s="15">
        <f>IF(AND(L107&lt;&gt;"",L107&lt;TODAY(),F107&lt;&gt;"Opravljeno",F107&lt;&gt;"Zaprto",F107&lt;&gt;"Preklicano"),"DA","")</f>
        <v/>
      </c>
      <c r="U107" s="15" t="n"/>
    </row>
    <row r="108">
      <c r="A108" s="15">
        <f>IF(C108="","","DN-"&amp;TEXT(ROW()-1,"0000"))</f>
        <v/>
      </c>
      <c r="B108" s="16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6" t="n"/>
      <c r="M108" s="17" t="n"/>
      <c r="N108" s="17" t="n"/>
      <c r="O108" s="15">
        <f>IF(OR(M108="",N108=""),"",ROUND((N108-M108)*24,2))</f>
        <v/>
      </c>
      <c r="P108" s="15" t="n"/>
      <c r="Q108" s="18" t="n"/>
      <c r="R108" s="18" t="n"/>
      <c r="S108" s="18">
        <f>IF(C108="","",N(Q108)+N(R108))</f>
        <v/>
      </c>
      <c r="T108" s="15">
        <f>IF(AND(L108&lt;&gt;"",L108&lt;TODAY(),F108&lt;&gt;"Opravljeno",F108&lt;&gt;"Zaprto",F108&lt;&gt;"Preklicano"),"DA","")</f>
        <v/>
      </c>
      <c r="U108" s="15" t="n"/>
    </row>
    <row r="109">
      <c r="A109" s="15">
        <f>IF(C109="","","DN-"&amp;TEXT(ROW()-1,"0000"))</f>
        <v/>
      </c>
      <c r="B109" s="16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6" t="n"/>
      <c r="M109" s="17" t="n"/>
      <c r="N109" s="17" t="n"/>
      <c r="O109" s="15">
        <f>IF(OR(M109="",N109=""),"",ROUND((N109-M109)*24,2))</f>
        <v/>
      </c>
      <c r="P109" s="15" t="n"/>
      <c r="Q109" s="18" t="n"/>
      <c r="R109" s="18" t="n"/>
      <c r="S109" s="18">
        <f>IF(C109="","",N(Q109)+N(R109))</f>
        <v/>
      </c>
      <c r="T109" s="15">
        <f>IF(AND(L109&lt;&gt;"",L109&lt;TODAY(),F109&lt;&gt;"Opravljeno",F109&lt;&gt;"Zaprto",F109&lt;&gt;"Preklicano"),"DA","")</f>
        <v/>
      </c>
      <c r="U109" s="15" t="n"/>
    </row>
    <row r="110">
      <c r="A110" s="15">
        <f>IF(C110="","","DN-"&amp;TEXT(ROW()-1,"0000"))</f>
        <v/>
      </c>
      <c r="B110" s="16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6" t="n"/>
      <c r="M110" s="17" t="n"/>
      <c r="N110" s="17" t="n"/>
      <c r="O110" s="15">
        <f>IF(OR(M110="",N110=""),"",ROUND((N110-M110)*24,2))</f>
        <v/>
      </c>
      <c r="P110" s="15" t="n"/>
      <c r="Q110" s="18" t="n"/>
      <c r="R110" s="18" t="n"/>
      <c r="S110" s="18">
        <f>IF(C110="","",N(Q110)+N(R110))</f>
        <v/>
      </c>
      <c r="T110" s="15">
        <f>IF(AND(L110&lt;&gt;"",L110&lt;TODAY(),F110&lt;&gt;"Opravljeno",F110&lt;&gt;"Zaprto",F110&lt;&gt;"Preklicano"),"DA","")</f>
        <v/>
      </c>
      <c r="U110" s="15" t="n"/>
    </row>
    <row r="111">
      <c r="A111" s="15">
        <f>IF(C111="","","DN-"&amp;TEXT(ROW()-1,"0000"))</f>
        <v/>
      </c>
      <c r="B111" s="16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6" t="n"/>
      <c r="M111" s="17" t="n"/>
      <c r="N111" s="17" t="n"/>
      <c r="O111" s="15">
        <f>IF(OR(M111="",N111=""),"",ROUND((N111-M111)*24,2))</f>
        <v/>
      </c>
      <c r="P111" s="15" t="n"/>
      <c r="Q111" s="18" t="n"/>
      <c r="R111" s="18" t="n"/>
      <c r="S111" s="18">
        <f>IF(C111="","",N(Q111)+N(R111))</f>
        <v/>
      </c>
      <c r="T111" s="15">
        <f>IF(AND(L111&lt;&gt;"",L111&lt;TODAY(),F111&lt;&gt;"Opravljeno",F111&lt;&gt;"Zaprto",F111&lt;&gt;"Preklicano"),"DA","")</f>
        <v/>
      </c>
      <c r="U111" s="15" t="n"/>
    </row>
    <row r="112">
      <c r="A112" s="15">
        <f>IF(C112="","","DN-"&amp;TEXT(ROW()-1,"0000"))</f>
        <v/>
      </c>
      <c r="B112" s="16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6" t="n"/>
      <c r="M112" s="17" t="n"/>
      <c r="N112" s="17" t="n"/>
      <c r="O112" s="15">
        <f>IF(OR(M112="",N112=""),"",ROUND((N112-M112)*24,2))</f>
        <v/>
      </c>
      <c r="P112" s="15" t="n"/>
      <c r="Q112" s="18" t="n"/>
      <c r="R112" s="18" t="n"/>
      <c r="S112" s="18">
        <f>IF(C112="","",N(Q112)+N(R112))</f>
        <v/>
      </c>
      <c r="T112" s="15">
        <f>IF(AND(L112&lt;&gt;"",L112&lt;TODAY(),F112&lt;&gt;"Opravljeno",F112&lt;&gt;"Zaprto",F112&lt;&gt;"Preklicano"),"DA","")</f>
        <v/>
      </c>
      <c r="U112" s="15" t="n"/>
    </row>
    <row r="113">
      <c r="A113" s="15">
        <f>IF(C113="","","DN-"&amp;TEXT(ROW()-1,"0000"))</f>
        <v/>
      </c>
      <c r="B113" s="16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6" t="n"/>
      <c r="M113" s="17" t="n"/>
      <c r="N113" s="17" t="n"/>
      <c r="O113" s="15">
        <f>IF(OR(M113="",N113=""),"",ROUND((N113-M113)*24,2))</f>
        <v/>
      </c>
      <c r="P113" s="15" t="n"/>
      <c r="Q113" s="18" t="n"/>
      <c r="R113" s="18" t="n"/>
      <c r="S113" s="18">
        <f>IF(C113="","",N(Q113)+N(R113))</f>
        <v/>
      </c>
      <c r="T113" s="15">
        <f>IF(AND(L113&lt;&gt;"",L113&lt;TODAY(),F113&lt;&gt;"Opravljeno",F113&lt;&gt;"Zaprto",F113&lt;&gt;"Preklicano"),"DA","")</f>
        <v/>
      </c>
      <c r="U113" s="15" t="n"/>
    </row>
    <row r="114">
      <c r="A114" s="15">
        <f>IF(C114="","","DN-"&amp;TEXT(ROW()-1,"0000"))</f>
        <v/>
      </c>
      <c r="B114" s="16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6" t="n"/>
      <c r="M114" s="17" t="n"/>
      <c r="N114" s="17" t="n"/>
      <c r="O114" s="15">
        <f>IF(OR(M114="",N114=""),"",ROUND((N114-M114)*24,2))</f>
        <v/>
      </c>
      <c r="P114" s="15" t="n"/>
      <c r="Q114" s="18" t="n"/>
      <c r="R114" s="18" t="n"/>
      <c r="S114" s="18">
        <f>IF(C114="","",N(Q114)+N(R114))</f>
        <v/>
      </c>
      <c r="T114" s="15">
        <f>IF(AND(L114&lt;&gt;"",L114&lt;TODAY(),F114&lt;&gt;"Opravljeno",F114&lt;&gt;"Zaprto",F114&lt;&gt;"Preklicano"),"DA","")</f>
        <v/>
      </c>
      <c r="U114" s="15" t="n"/>
    </row>
    <row r="115">
      <c r="A115" s="15">
        <f>IF(C115="","","DN-"&amp;TEXT(ROW()-1,"0000"))</f>
        <v/>
      </c>
      <c r="B115" s="16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6" t="n"/>
      <c r="M115" s="17" t="n"/>
      <c r="N115" s="17" t="n"/>
      <c r="O115" s="15">
        <f>IF(OR(M115="",N115=""),"",ROUND((N115-M115)*24,2))</f>
        <v/>
      </c>
      <c r="P115" s="15" t="n"/>
      <c r="Q115" s="18" t="n"/>
      <c r="R115" s="18" t="n"/>
      <c r="S115" s="18">
        <f>IF(C115="","",N(Q115)+N(R115))</f>
        <v/>
      </c>
      <c r="T115" s="15">
        <f>IF(AND(L115&lt;&gt;"",L115&lt;TODAY(),F115&lt;&gt;"Opravljeno",F115&lt;&gt;"Zaprto",F115&lt;&gt;"Preklicano"),"DA","")</f>
        <v/>
      </c>
      <c r="U115" s="15" t="n"/>
    </row>
    <row r="116">
      <c r="A116" s="15">
        <f>IF(C116="","","DN-"&amp;TEXT(ROW()-1,"0000"))</f>
        <v/>
      </c>
      <c r="B116" s="16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6" t="n"/>
      <c r="M116" s="17" t="n"/>
      <c r="N116" s="17" t="n"/>
      <c r="O116" s="15">
        <f>IF(OR(M116="",N116=""),"",ROUND((N116-M116)*24,2))</f>
        <v/>
      </c>
      <c r="P116" s="15" t="n"/>
      <c r="Q116" s="18" t="n"/>
      <c r="R116" s="18" t="n"/>
      <c r="S116" s="18">
        <f>IF(C116="","",N(Q116)+N(R116))</f>
        <v/>
      </c>
      <c r="T116" s="15">
        <f>IF(AND(L116&lt;&gt;"",L116&lt;TODAY(),F116&lt;&gt;"Opravljeno",F116&lt;&gt;"Zaprto",F116&lt;&gt;"Preklicano"),"DA","")</f>
        <v/>
      </c>
      <c r="U116" s="15" t="n"/>
    </row>
    <row r="117">
      <c r="A117" s="15">
        <f>IF(C117="","","DN-"&amp;TEXT(ROW()-1,"0000"))</f>
        <v/>
      </c>
      <c r="B117" s="16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6" t="n"/>
      <c r="M117" s="17" t="n"/>
      <c r="N117" s="17" t="n"/>
      <c r="O117" s="15">
        <f>IF(OR(M117="",N117=""),"",ROUND((N117-M117)*24,2))</f>
        <v/>
      </c>
      <c r="P117" s="15" t="n"/>
      <c r="Q117" s="18" t="n"/>
      <c r="R117" s="18" t="n"/>
      <c r="S117" s="18">
        <f>IF(C117="","",N(Q117)+N(R117))</f>
        <v/>
      </c>
      <c r="T117" s="15">
        <f>IF(AND(L117&lt;&gt;"",L117&lt;TODAY(),F117&lt;&gt;"Opravljeno",F117&lt;&gt;"Zaprto",F117&lt;&gt;"Preklicano"),"DA","")</f>
        <v/>
      </c>
      <c r="U117" s="15" t="n"/>
    </row>
    <row r="118">
      <c r="A118" s="15">
        <f>IF(C118="","","DN-"&amp;TEXT(ROW()-1,"0000"))</f>
        <v/>
      </c>
      <c r="B118" s="16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6" t="n"/>
      <c r="M118" s="17" t="n"/>
      <c r="N118" s="17" t="n"/>
      <c r="O118" s="15">
        <f>IF(OR(M118="",N118=""),"",ROUND((N118-M118)*24,2))</f>
        <v/>
      </c>
      <c r="P118" s="15" t="n"/>
      <c r="Q118" s="18" t="n"/>
      <c r="R118" s="18" t="n"/>
      <c r="S118" s="18">
        <f>IF(C118="","",N(Q118)+N(R118))</f>
        <v/>
      </c>
      <c r="T118" s="15">
        <f>IF(AND(L118&lt;&gt;"",L118&lt;TODAY(),F118&lt;&gt;"Opravljeno",F118&lt;&gt;"Zaprto",F118&lt;&gt;"Preklicano"),"DA","")</f>
        <v/>
      </c>
      <c r="U118" s="15" t="n"/>
    </row>
    <row r="119">
      <c r="A119" s="15">
        <f>IF(C119="","","DN-"&amp;TEXT(ROW()-1,"0000"))</f>
        <v/>
      </c>
      <c r="B119" s="16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6" t="n"/>
      <c r="M119" s="17" t="n"/>
      <c r="N119" s="17" t="n"/>
      <c r="O119" s="15">
        <f>IF(OR(M119="",N119=""),"",ROUND((N119-M119)*24,2))</f>
        <v/>
      </c>
      <c r="P119" s="15" t="n"/>
      <c r="Q119" s="18" t="n"/>
      <c r="R119" s="18" t="n"/>
      <c r="S119" s="18">
        <f>IF(C119="","",N(Q119)+N(R119))</f>
        <v/>
      </c>
      <c r="T119" s="15">
        <f>IF(AND(L119&lt;&gt;"",L119&lt;TODAY(),F119&lt;&gt;"Opravljeno",F119&lt;&gt;"Zaprto",F119&lt;&gt;"Preklicano"),"DA","")</f>
        <v/>
      </c>
      <c r="U119" s="15" t="n"/>
    </row>
    <row r="120">
      <c r="A120" s="15">
        <f>IF(C120="","","DN-"&amp;TEXT(ROW()-1,"0000"))</f>
        <v/>
      </c>
      <c r="B120" s="16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6" t="n"/>
      <c r="M120" s="17" t="n"/>
      <c r="N120" s="17" t="n"/>
      <c r="O120" s="15">
        <f>IF(OR(M120="",N120=""),"",ROUND((N120-M120)*24,2))</f>
        <v/>
      </c>
      <c r="P120" s="15" t="n"/>
      <c r="Q120" s="18" t="n"/>
      <c r="R120" s="18" t="n"/>
      <c r="S120" s="18">
        <f>IF(C120="","",N(Q120)+N(R120))</f>
        <v/>
      </c>
      <c r="T120" s="15">
        <f>IF(AND(L120&lt;&gt;"",L120&lt;TODAY(),F120&lt;&gt;"Opravljeno",F120&lt;&gt;"Zaprto",F120&lt;&gt;"Preklicano"),"DA","")</f>
        <v/>
      </c>
      <c r="U120" s="15" t="n"/>
    </row>
    <row r="121">
      <c r="A121" s="15">
        <f>IF(C121="","","DN-"&amp;TEXT(ROW()-1,"0000"))</f>
        <v/>
      </c>
      <c r="B121" s="16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6" t="n"/>
      <c r="M121" s="17" t="n"/>
      <c r="N121" s="17" t="n"/>
      <c r="O121" s="15">
        <f>IF(OR(M121="",N121=""),"",ROUND((N121-M121)*24,2))</f>
        <v/>
      </c>
      <c r="P121" s="15" t="n"/>
      <c r="Q121" s="18" t="n"/>
      <c r="R121" s="18" t="n"/>
      <c r="S121" s="18">
        <f>IF(C121="","",N(Q121)+N(R121))</f>
        <v/>
      </c>
      <c r="T121" s="15">
        <f>IF(AND(L121&lt;&gt;"",L121&lt;TODAY(),F121&lt;&gt;"Opravljeno",F121&lt;&gt;"Zaprto",F121&lt;&gt;"Preklicano"),"DA","")</f>
        <v/>
      </c>
      <c r="U121" s="15" t="n"/>
    </row>
    <row r="122">
      <c r="A122" s="15">
        <f>IF(C122="","","DN-"&amp;TEXT(ROW()-1,"0000"))</f>
        <v/>
      </c>
      <c r="B122" s="16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6" t="n"/>
      <c r="M122" s="17" t="n"/>
      <c r="N122" s="17" t="n"/>
      <c r="O122" s="15">
        <f>IF(OR(M122="",N122=""),"",ROUND((N122-M122)*24,2))</f>
        <v/>
      </c>
      <c r="P122" s="15" t="n"/>
      <c r="Q122" s="18" t="n"/>
      <c r="R122" s="18" t="n"/>
      <c r="S122" s="18">
        <f>IF(C122="","",N(Q122)+N(R122))</f>
        <v/>
      </c>
      <c r="T122" s="15">
        <f>IF(AND(L122&lt;&gt;"",L122&lt;TODAY(),F122&lt;&gt;"Opravljeno",F122&lt;&gt;"Zaprto",F122&lt;&gt;"Preklicano"),"DA","")</f>
        <v/>
      </c>
      <c r="U122" s="15" t="n"/>
    </row>
    <row r="123">
      <c r="A123" s="15">
        <f>IF(C123="","","DN-"&amp;TEXT(ROW()-1,"0000"))</f>
        <v/>
      </c>
      <c r="B123" s="16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6" t="n"/>
      <c r="M123" s="17" t="n"/>
      <c r="N123" s="17" t="n"/>
      <c r="O123" s="15">
        <f>IF(OR(M123="",N123=""),"",ROUND((N123-M123)*24,2))</f>
        <v/>
      </c>
      <c r="P123" s="15" t="n"/>
      <c r="Q123" s="18" t="n"/>
      <c r="R123" s="18" t="n"/>
      <c r="S123" s="18">
        <f>IF(C123="","",N(Q123)+N(R123))</f>
        <v/>
      </c>
      <c r="T123" s="15">
        <f>IF(AND(L123&lt;&gt;"",L123&lt;TODAY(),F123&lt;&gt;"Opravljeno",F123&lt;&gt;"Zaprto",F123&lt;&gt;"Preklicano"),"DA","")</f>
        <v/>
      </c>
      <c r="U123" s="15" t="n"/>
    </row>
    <row r="124">
      <c r="A124" s="15">
        <f>IF(C124="","","DN-"&amp;TEXT(ROW()-1,"0000"))</f>
        <v/>
      </c>
      <c r="B124" s="16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6" t="n"/>
      <c r="M124" s="17" t="n"/>
      <c r="N124" s="17" t="n"/>
      <c r="O124" s="15">
        <f>IF(OR(M124="",N124=""),"",ROUND((N124-M124)*24,2))</f>
        <v/>
      </c>
      <c r="P124" s="15" t="n"/>
      <c r="Q124" s="18" t="n"/>
      <c r="R124" s="18" t="n"/>
      <c r="S124" s="18">
        <f>IF(C124="","",N(Q124)+N(R124))</f>
        <v/>
      </c>
      <c r="T124" s="15">
        <f>IF(AND(L124&lt;&gt;"",L124&lt;TODAY(),F124&lt;&gt;"Opravljeno",F124&lt;&gt;"Zaprto",F124&lt;&gt;"Preklicano"),"DA","")</f>
        <v/>
      </c>
      <c r="U124" s="15" t="n"/>
    </row>
    <row r="125">
      <c r="A125" s="15">
        <f>IF(C125="","","DN-"&amp;TEXT(ROW()-1,"0000"))</f>
        <v/>
      </c>
      <c r="B125" s="16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6" t="n"/>
      <c r="M125" s="17" t="n"/>
      <c r="N125" s="17" t="n"/>
      <c r="O125" s="15">
        <f>IF(OR(M125="",N125=""),"",ROUND((N125-M125)*24,2))</f>
        <v/>
      </c>
      <c r="P125" s="15" t="n"/>
      <c r="Q125" s="18" t="n"/>
      <c r="R125" s="18" t="n"/>
      <c r="S125" s="18">
        <f>IF(C125="","",N(Q125)+N(R125))</f>
        <v/>
      </c>
      <c r="T125" s="15">
        <f>IF(AND(L125&lt;&gt;"",L125&lt;TODAY(),F125&lt;&gt;"Opravljeno",F125&lt;&gt;"Zaprto",F125&lt;&gt;"Preklicano"),"DA","")</f>
        <v/>
      </c>
      <c r="U125" s="15" t="n"/>
    </row>
    <row r="126">
      <c r="A126" s="15">
        <f>IF(C126="","","DN-"&amp;TEXT(ROW()-1,"0000"))</f>
        <v/>
      </c>
      <c r="B126" s="16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6" t="n"/>
      <c r="M126" s="17" t="n"/>
      <c r="N126" s="17" t="n"/>
      <c r="O126" s="15">
        <f>IF(OR(M126="",N126=""),"",ROUND((N126-M126)*24,2))</f>
        <v/>
      </c>
      <c r="P126" s="15" t="n"/>
      <c r="Q126" s="18" t="n"/>
      <c r="R126" s="18" t="n"/>
      <c r="S126" s="18">
        <f>IF(C126="","",N(Q126)+N(R126))</f>
        <v/>
      </c>
      <c r="T126" s="15">
        <f>IF(AND(L126&lt;&gt;"",L126&lt;TODAY(),F126&lt;&gt;"Opravljeno",F126&lt;&gt;"Zaprto",F126&lt;&gt;"Preklicano"),"DA","")</f>
        <v/>
      </c>
      <c r="U126" s="15" t="n"/>
    </row>
    <row r="127">
      <c r="A127" s="15">
        <f>IF(C127="","","DN-"&amp;TEXT(ROW()-1,"0000"))</f>
        <v/>
      </c>
      <c r="B127" s="16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6" t="n"/>
      <c r="M127" s="17" t="n"/>
      <c r="N127" s="17" t="n"/>
      <c r="O127" s="15">
        <f>IF(OR(M127="",N127=""),"",ROUND((N127-M127)*24,2))</f>
        <v/>
      </c>
      <c r="P127" s="15" t="n"/>
      <c r="Q127" s="18" t="n"/>
      <c r="R127" s="18" t="n"/>
      <c r="S127" s="18">
        <f>IF(C127="","",N(Q127)+N(R127))</f>
        <v/>
      </c>
      <c r="T127" s="15">
        <f>IF(AND(L127&lt;&gt;"",L127&lt;TODAY(),F127&lt;&gt;"Opravljeno",F127&lt;&gt;"Zaprto",F127&lt;&gt;"Preklicano"),"DA","")</f>
        <v/>
      </c>
      <c r="U127" s="15" t="n"/>
    </row>
    <row r="128">
      <c r="A128" s="15">
        <f>IF(C128="","","DN-"&amp;TEXT(ROW()-1,"0000"))</f>
        <v/>
      </c>
      <c r="B128" s="16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6" t="n"/>
      <c r="M128" s="17" t="n"/>
      <c r="N128" s="17" t="n"/>
      <c r="O128" s="15">
        <f>IF(OR(M128="",N128=""),"",ROUND((N128-M128)*24,2))</f>
        <v/>
      </c>
      <c r="P128" s="15" t="n"/>
      <c r="Q128" s="18" t="n"/>
      <c r="R128" s="18" t="n"/>
      <c r="S128" s="18">
        <f>IF(C128="","",N(Q128)+N(R128))</f>
        <v/>
      </c>
      <c r="T128" s="15">
        <f>IF(AND(L128&lt;&gt;"",L128&lt;TODAY(),F128&lt;&gt;"Opravljeno",F128&lt;&gt;"Zaprto",F128&lt;&gt;"Preklicano"),"DA","")</f>
        <v/>
      </c>
      <c r="U128" s="15" t="n"/>
    </row>
    <row r="129">
      <c r="A129" s="15">
        <f>IF(C129="","","DN-"&amp;TEXT(ROW()-1,"0000"))</f>
        <v/>
      </c>
      <c r="B129" s="16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6" t="n"/>
      <c r="M129" s="17" t="n"/>
      <c r="N129" s="17" t="n"/>
      <c r="O129" s="15">
        <f>IF(OR(M129="",N129=""),"",ROUND((N129-M129)*24,2))</f>
        <v/>
      </c>
      <c r="P129" s="15" t="n"/>
      <c r="Q129" s="18" t="n"/>
      <c r="R129" s="18" t="n"/>
      <c r="S129" s="18">
        <f>IF(C129="","",N(Q129)+N(R129))</f>
        <v/>
      </c>
      <c r="T129" s="15">
        <f>IF(AND(L129&lt;&gt;"",L129&lt;TODAY(),F129&lt;&gt;"Opravljeno",F129&lt;&gt;"Zaprto",F129&lt;&gt;"Preklicano"),"DA","")</f>
        <v/>
      </c>
      <c r="U129" s="15" t="n"/>
    </row>
    <row r="130">
      <c r="A130" s="15">
        <f>IF(C130="","","DN-"&amp;TEXT(ROW()-1,"0000"))</f>
        <v/>
      </c>
      <c r="B130" s="16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6" t="n"/>
      <c r="M130" s="17" t="n"/>
      <c r="N130" s="17" t="n"/>
      <c r="O130" s="15">
        <f>IF(OR(M130="",N130=""),"",ROUND((N130-M130)*24,2))</f>
        <v/>
      </c>
      <c r="P130" s="15" t="n"/>
      <c r="Q130" s="18" t="n"/>
      <c r="R130" s="18" t="n"/>
      <c r="S130" s="18">
        <f>IF(C130="","",N(Q130)+N(R130))</f>
        <v/>
      </c>
      <c r="T130" s="15">
        <f>IF(AND(L130&lt;&gt;"",L130&lt;TODAY(),F130&lt;&gt;"Opravljeno",F130&lt;&gt;"Zaprto",F130&lt;&gt;"Preklicano"),"DA","")</f>
        <v/>
      </c>
      <c r="U130" s="15" t="n"/>
    </row>
    <row r="131">
      <c r="A131" s="15">
        <f>IF(C131="","","DN-"&amp;TEXT(ROW()-1,"0000"))</f>
        <v/>
      </c>
      <c r="B131" s="16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6" t="n"/>
      <c r="M131" s="17" t="n"/>
      <c r="N131" s="17" t="n"/>
      <c r="O131" s="15">
        <f>IF(OR(M131="",N131=""),"",ROUND((N131-M131)*24,2))</f>
        <v/>
      </c>
      <c r="P131" s="15" t="n"/>
      <c r="Q131" s="18" t="n"/>
      <c r="R131" s="18" t="n"/>
      <c r="S131" s="18">
        <f>IF(C131="","",N(Q131)+N(R131))</f>
        <v/>
      </c>
      <c r="T131" s="15">
        <f>IF(AND(L131&lt;&gt;"",L131&lt;TODAY(),F131&lt;&gt;"Opravljeno",F131&lt;&gt;"Zaprto",F131&lt;&gt;"Preklicano"),"DA","")</f>
        <v/>
      </c>
      <c r="U131" s="15" t="n"/>
    </row>
    <row r="132">
      <c r="A132" s="15">
        <f>IF(C132="","","DN-"&amp;TEXT(ROW()-1,"0000"))</f>
        <v/>
      </c>
      <c r="B132" s="16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6" t="n"/>
      <c r="M132" s="17" t="n"/>
      <c r="N132" s="17" t="n"/>
      <c r="O132" s="15">
        <f>IF(OR(M132="",N132=""),"",ROUND((N132-M132)*24,2))</f>
        <v/>
      </c>
      <c r="P132" s="15" t="n"/>
      <c r="Q132" s="18" t="n"/>
      <c r="R132" s="18" t="n"/>
      <c r="S132" s="18">
        <f>IF(C132="","",N(Q132)+N(R132))</f>
        <v/>
      </c>
      <c r="T132" s="15">
        <f>IF(AND(L132&lt;&gt;"",L132&lt;TODAY(),F132&lt;&gt;"Opravljeno",F132&lt;&gt;"Zaprto",F132&lt;&gt;"Preklicano"),"DA","")</f>
        <v/>
      </c>
      <c r="U132" s="15" t="n"/>
    </row>
    <row r="133">
      <c r="A133" s="15">
        <f>IF(C133="","","DN-"&amp;TEXT(ROW()-1,"0000"))</f>
        <v/>
      </c>
      <c r="B133" s="16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6" t="n"/>
      <c r="M133" s="17" t="n"/>
      <c r="N133" s="17" t="n"/>
      <c r="O133" s="15">
        <f>IF(OR(M133="",N133=""),"",ROUND((N133-M133)*24,2))</f>
        <v/>
      </c>
      <c r="P133" s="15" t="n"/>
      <c r="Q133" s="18" t="n"/>
      <c r="R133" s="18" t="n"/>
      <c r="S133" s="18">
        <f>IF(C133="","",N(Q133)+N(R133))</f>
        <v/>
      </c>
      <c r="T133" s="15">
        <f>IF(AND(L133&lt;&gt;"",L133&lt;TODAY(),F133&lt;&gt;"Opravljeno",F133&lt;&gt;"Zaprto",F133&lt;&gt;"Preklicano"),"DA","")</f>
        <v/>
      </c>
      <c r="U133" s="15" t="n"/>
    </row>
    <row r="134">
      <c r="A134" s="15">
        <f>IF(C134="","","DN-"&amp;TEXT(ROW()-1,"0000"))</f>
        <v/>
      </c>
      <c r="B134" s="16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6" t="n"/>
      <c r="M134" s="17" t="n"/>
      <c r="N134" s="17" t="n"/>
      <c r="O134" s="15">
        <f>IF(OR(M134="",N134=""),"",ROUND((N134-M134)*24,2))</f>
        <v/>
      </c>
      <c r="P134" s="15" t="n"/>
      <c r="Q134" s="18" t="n"/>
      <c r="R134" s="18" t="n"/>
      <c r="S134" s="18">
        <f>IF(C134="","",N(Q134)+N(R134))</f>
        <v/>
      </c>
      <c r="T134" s="15">
        <f>IF(AND(L134&lt;&gt;"",L134&lt;TODAY(),F134&lt;&gt;"Opravljeno",F134&lt;&gt;"Zaprto",F134&lt;&gt;"Preklicano"),"DA","")</f>
        <v/>
      </c>
      <c r="U134" s="15" t="n"/>
    </row>
    <row r="135">
      <c r="A135" s="15">
        <f>IF(C135="","","DN-"&amp;TEXT(ROW()-1,"0000"))</f>
        <v/>
      </c>
      <c r="B135" s="16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6" t="n"/>
      <c r="M135" s="17" t="n"/>
      <c r="N135" s="17" t="n"/>
      <c r="O135" s="15">
        <f>IF(OR(M135="",N135=""),"",ROUND((N135-M135)*24,2))</f>
        <v/>
      </c>
      <c r="P135" s="15" t="n"/>
      <c r="Q135" s="18" t="n"/>
      <c r="R135" s="18" t="n"/>
      <c r="S135" s="18">
        <f>IF(C135="","",N(Q135)+N(R135))</f>
        <v/>
      </c>
      <c r="T135" s="15">
        <f>IF(AND(L135&lt;&gt;"",L135&lt;TODAY(),F135&lt;&gt;"Opravljeno",F135&lt;&gt;"Zaprto",F135&lt;&gt;"Preklicano"),"DA","")</f>
        <v/>
      </c>
      <c r="U135" s="15" t="n"/>
    </row>
    <row r="136">
      <c r="A136" s="15">
        <f>IF(C136="","","DN-"&amp;TEXT(ROW()-1,"0000"))</f>
        <v/>
      </c>
      <c r="B136" s="16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6" t="n"/>
      <c r="M136" s="17" t="n"/>
      <c r="N136" s="17" t="n"/>
      <c r="O136" s="15">
        <f>IF(OR(M136="",N136=""),"",ROUND((N136-M136)*24,2))</f>
        <v/>
      </c>
      <c r="P136" s="15" t="n"/>
      <c r="Q136" s="18" t="n"/>
      <c r="R136" s="18" t="n"/>
      <c r="S136" s="18">
        <f>IF(C136="","",N(Q136)+N(R136))</f>
        <v/>
      </c>
      <c r="T136" s="15">
        <f>IF(AND(L136&lt;&gt;"",L136&lt;TODAY(),F136&lt;&gt;"Opravljeno",F136&lt;&gt;"Zaprto",F136&lt;&gt;"Preklicano"),"DA","")</f>
        <v/>
      </c>
      <c r="U136" s="15" t="n"/>
    </row>
    <row r="137">
      <c r="A137" s="15">
        <f>IF(C137="","","DN-"&amp;TEXT(ROW()-1,"0000"))</f>
        <v/>
      </c>
      <c r="B137" s="16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6" t="n"/>
      <c r="M137" s="17" t="n"/>
      <c r="N137" s="17" t="n"/>
      <c r="O137" s="15">
        <f>IF(OR(M137="",N137=""),"",ROUND((N137-M137)*24,2))</f>
        <v/>
      </c>
      <c r="P137" s="15" t="n"/>
      <c r="Q137" s="18" t="n"/>
      <c r="R137" s="18" t="n"/>
      <c r="S137" s="18">
        <f>IF(C137="","",N(Q137)+N(R137))</f>
        <v/>
      </c>
      <c r="T137" s="15">
        <f>IF(AND(L137&lt;&gt;"",L137&lt;TODAY(),F137&lt;&gt;"Opravljeno",F137&lt;&gt;"Zaprto",F137&lt;&gt;"Preklicano"),"DA","")</f>
        <v/>
      </c>
      <c r="U137" s="15" t="n"/>
    </row>
    <row r="138">
      <c r="A138" s="15">
        <f>IF(C138="","","DN-"&amp;TEXT(ROW()-1,"0000"))</f>
        <v/>
      </c>
      <c r="B138" s="16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6" t="n"/>
      <c r="M138" s="17" t="n"/>
      <c r="N138" s="17" t="n"/>
      <c r="O138" s="15">
        <f>IF(OR(M138="",N138=""),"",ROUND((N138-M138)*24,2))</f>
        <v/>
      </c>
      <c r="P138" s="15" t="n"/>
      <c r="Q138" s="18" t="n"/>
      <c r="R138" s="18" t="n"/>
      <c r="S138" s="18">
        <f>IF(C138="","",N(Q138)+N(R138))</f>
        <v/>
      </c>
      <c r="T138" s="15">
        <f>IF(AND(L138&lt;&gt;"",L138&lt;TODAY(),F138&lt;&gt;"Opravljeno",F138&lt;&gt;"Zaprto",F138&lt;&gt;"Preklicano"),"DA","")</f>
        <v/>
      </c>
      <c r="U138" s="15" t="n"/>
    </row>
    <row r="139">
      <c r="A139" s="15">
        <f>IF(C139="","","DN-"&amp;TEXT(ROW()-1,"0000"))</f>
        <v/>
      </c>
      <c r="B139" s="16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6" t="n"/>
      <c r="M139" s="17" t="n"/>
      <c r="N139" s="17" t="n"/>
      <c r="O139" s="15">
        <f>IF(OR(M139="",N139=""),"",ROUND((N139-M139)*24,2))</f>
        <v/>
      </c>
      <c r="P139" s="15" t="n"/>
      <c r="Q139" s="18" t="n"/>
      <c r="R139" s="18" t="n"/>
      <c r="S139" s="18">
        <f>IF(C139="","",N(Q139)+N(R139))</f>
        <v/>
      </c>
      <c r="T139" s="15">
        <f>IF(AND(L139&lt;&gt;"",L139&lt;TODAY(),F139&lt;&gt;"Opravljeno",F139&lt;&gt;"Zaprto",F139&lt;&gt;"Preklicano"),"DA","")</f>
        <v/>
      </c>
      <c r="U139" s="15" t="n"/>
    </row>
    <row r="140">
      <c r="A140" s="15">
        <f>IF(C140="","","DN-"&amp;TEXT(ROW()-1,"0000"))</f>
        <v/>
      </c>
      <c r="B140" s="16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6" t="n"/>
      <c r="M140" s="17" t="n"/>
      <c r="N140" s="17" t="n"/>
      <c r="O140" s="15">
        <f>IF(OR(M140="",N140=""),"",ROUND((N140-M140)*24,2))</f>
        <v/>
      </c>
      <c r="P140" s="15" t="n"/>
      <c r="Q140" s="18" t="n"/>
      <c r="R140" s="18" t="n"/>
      <c r="S140" s="18">
        <f>IF(C140="","",N(Q140)+N(R140))</f>
        <v/>
      </c>
      <c r="T140" s="15">
        <f>IF(AND(L140&lt;&gt;"",L140&lt;TODAY(),F140&lt;&gt;"Opravljeno",F140&lt;&gt;"Zaprto",F140&lt;&gt;"Preklicano"),"DA","")</f>
        <v/>
      </c>
      <c r="U140" s="15" t="n"/>
    </row>
    <row r="141">
      <c r="A141" s="15">
        <f>IF(C141="","","DN-"&amp;TEXT(ROW()-1,"0000"))</f>
        <v/>
      </c>
      <c r="B141" s="16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6" t="n"/>
      <c r="M141" s="17" t="n"/>
      <c r="N141" s="17" t="n"/>
      <c r="O141" s="15">
        <f>IF(OR(M141="",N141=""),"",ROUND((N141-M141)*24,2))</f>
        <v/>
      </c>
      <c r="P141" s="15" t="n"/>
      <c r="Q141" s="18" t="n"/>
      <c r="R141" s="18" t="n"/>
      <c r="S141" s="18">
        <f>IF(C141="","",N(Q141)+N(R141))</f>
        <v/>
      </c>
      <c r="T141" s="15">
        <f>IF(AND(L141&lt;&gt;"",L141&lt;TODAY(),F141&lt;&gt;"Opravljeno",F141&lt;&gt;"Zaprto",F141&lt;&gt;"Preklicano"),"DA","")</f>
        <v/>
      </c>
      <c r="U141" s="15" t="n"/>
    </row>
    <row r="142">
      <c r="A142" s="15">
        <f>IF(C142="","","DN-"&amp;TEXT(ROW()-1,"0000"))</f>
        <v/>
      </c>
      <c r="B142" s="16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6" t="n"/>
      <c r="M142" s="17" t="n"/>
      <c r="N142" s="17" t="n"/>
      <c r="O142" s="15">
        <f>IF(OR(M142="",N142=""),"",ROUND((N142-M142)*24,2))</f>
        <v/>
      </c>
      <c r="P142" s="15" t="n"/>
      <c r="Q142" s="18" t="n"/>
      <c r="R142" s="18" t="n"/>
      <c r="S142" s="18">
        <f>IF(C142="","",N(Q142)+N(R142))</f>
        <v/>
      </c>
      <c r="T142" s="15">
        <f>IF(AND(L142&lt;&gt;"",L142&lt;TODAY(),F142&lt;&gt;"Opravljeno",F142&lt;&gt;"Zaprto",F142&lt;&gt;"Preklicano"),"DA","")</f>
        <v/>
      </c>
      <c r="U142" s="15" t="n"/>
    </row>
    <row r="143">
      <c r="A143" s="15">
        <f>IF(C143="","","DN-"&amp;TEXT(ROW()-1,"0000"))</f>
        <v/>
      </c>
      <c r="B143" s="16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6" t="n"/>
      <c r="M143" s="17" t="n"/>
      <c r="N143" s="17" t="n"/>
      <c r="O143" s="15">
        <f>IF(OR(M143="",N143=""),"",ROUND((N143-M143)*24,2))</f>
        <v/>
      </c>
      <c r="P143" s="15" t="n"/>
      <c r="Q143" s="18" t="n"/>
      <c r="R143" s="18" t="n"/>
      <c r="S143" s="18">
        <f>IF(C143="","",N(Q143)+N(R143))</f>
        <v/>
      </c>
      <c r="T143" s="15">
        <f>IF(AND(L143&lt;&gt;"",L143&lt;TODAY(),F143&lt;&gt;"Opravljeno",F143&lt;&gt;"Zaprto",F143&lt;&gt;"Preklicano"),"DA","")</f>
        <v/>
      </c>
      <c r="U143" s="15" t="n"/>
    </row>
    <row r="144">
      <c r="A144" s="15">
        <f>IF(C144="","","DN-"&amp;TEXT(ROW()-1,"0000"))</f>
        <v/>
      </c>
      <c r="B144" s="16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6" t="n"/>
      <c r="M144" s="17" t="n"/>
      <c r="N144" s="17" t="n"/>
      <c r="O144" s="15">
        <f>IF(OR(M144="",N144=""),"",ROUND((N144-M144)*24,2))</f>
        <v/>
      </c>
      <c r="P144" s="15" t="n"/>
      <c r="Q144" s="18" t="n"/>
      <c r="R144" s="18" t="n"/>
      <c r="S144" s="18">
        <f>IF(C144="","",N(Q144)+N(R144))</f>
        <v/>
      </c>
      <c r="T144" s="15">
        <f>IF(AND(L144&lt;&gt;"",L144&lt;TODAY(),F144&lt;&gt;"Opravljeno",F144&lt;&gt;"Zaprto",F144&lt;&gt;"Preklicano"),"DA","")</f>
        <v/>
      </c>
      <c r="U144" s="15" t="n"/>
    </row>
    <row r="145">
      <c r="A145" s="15">
        <f>IF(C145="","","DN-"&amp;TEXT(ROW()-1,"0000"))</f>
        <v/>
      </c>
      <c r="B145" s="16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6" t="n"/>
      <c r="M145" s="17" t="n"/>
      <c r="N145" s="17" t="n"/>
      <c r="O145" s="15">
        <f>IF(OR(M145="",N145=""),"",ROUND((N145-M145)*24,2))</f>
        <v/>
      </c>
      <c r="P145" s="15" t="n"/>
      <c r="Q145" s="18" t="n"/>
      <c r="R145" s="18" t="n"/>
      <c r="S145" s="18">
        <f>IF(C145="","",N(Q145)+N(R145))</f>
        <v/>
      </c>
      <c r="T145" s="15">
        <f>IF(AND(L145&lt;&gt;"",L145&lt;TODAY(),F145&lt;&gt;"Opravljeno",F145&lt;&gt;"Zaprto",F145&lt;&gt;"Preklicano"),"DA","")</f>
        <v/>
      </c>
      <c r="U145" s="15" t="n"/>
    </row>
    <row r="146">
      <c r="A146" s="15">
        <f>IF(C146="","","DN-"&amp;TEXT(ROW()-1,"0000"))</f>
        <v/>
      </c>
      <c r="B146" s="16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6" t="n"/>
      <c r="M146" s="17" t="n"/>
      <c r="N146" s="17" t="n"/>
      <c r="O146" s="15">
        <f>IF(OR(M146="",N146=""),"",ROUND((N146-M146)*24,2))</f>
        <v/>
      </c>
      <c r="P146" s="15" t="n"/>
      <c r="Q146" s="18" t="n"/>
      <c r="R146" s="18" t="n"/>
      <c r="S146" s="18">
        <f>IF(C146="","",N(Q146)+N(R146))</f>
        <v/>
      </c>
      <c r="T146" s="15">
        <f>IF(AND(L146&lt;&gt;"",L146&lt;TODAY(),F146&lt;&gt;"Opravljeno",F146&lt;&gt;"Zaprto",F146&lt;&gt;"Preklicano"),"DA","")</f>
        <v/>
      </c>
      <c r="U146" s="15" t="n"/>
    </row>
    <row r="147">
      <c r="A147" s="15">
        <f>IF(C147="","","DN-"&amp;TEXT(ROW()-1,"0000"))</f>
        <v/>
      </c>
      <c r="B147" s="16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6" t="n"/>
      <c r="M147" s="17" t="n"/>
      <c r="N147" s="17" t="n"/>
      <c r="O147" s="15">
        <f>IF(OR(M147="",N147=""),"",ROUND((N147-M147)*24,2))</f>
        <v/>
      </c>
      <c r="P147" s="15" t="n"/>
      <c r="Q147" s="18" t="n"/>
      <c r="R147" s="18" t="n"/>
      <c r="S147" s="18">
        <f>IF(C147="","",N(Q147)+N(R147))</f>
        <v/>
      </c>
      <c r="T147" s="15">
        <f>IF(AND(L147&lt;&gt;"",L147&lt;TODAY(),F147&lt;&gt;"Opravljeno",F147&lt;&gt;"Zaprto",F147&lt;&gt;"Preklicano"),"DA","")</f>
        <v/>
      </c>
      <c r="U147" s="15" t="n"/>
    </row>
    <row r="148">
      <c r="A148" s="15">
        <f>IF(C148="","","DN-"&amp;TEXT(ROW()-1,"0000"))</f>
        <v/>
      </c>
      <c r="B148" s="16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6" t="n"/>
      <c r="M148" s="17" t="n"/>
      <c r="N148" s="17" t="n"/>
      <c r="O148" s="15">
        <f>IF(OR(M148="",N148=""),"",ROUND((N148-M148)*24,2))</f>
        <v/>
      </c>
      <c r="P148" s="15" t="n"/>
      <c r="Q148" s="18" t="n"/>
      <c r="R148" s="18" t="n"/>
      <c r="S148" s="18">
        <f>IF(C148="","",N(Q148)+N(R148))</f>
        <v/>
      </c>
      <c r="T148" s="15">
        <f>IF(AND(L148&lt;&gt;"",L148&lt;TODAY(),F148&lt;&gt;"Opravljeno",F148&lt;&gt;"Zaprto",F148&lt;&gt;"Preklicano"),"DA","")</f>
        <v/>
      </c>
      <c r="U148" s="15" t="n"/>
    </row>
    <row r="149">
      <c r="A149" s="15">
        <f>IF(C149="","","DN-"&amp;TEXT(ROW()-1,"0000"))</f>
        <v/>
      </c>
      <c r="B149" s="16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6" t="n"/>
      <c r="M149" s="17" t="n"/>
      <c r="N149" s="17" t="n"/>
      <c r="O149" s="15">
        <f>IF(OR(M149="",N149=""),"",ROUND((N149-M149)*24,2))</f>
        <v/>
      </c>
      <c r="P149" s="15" t="n"/>
      <c r="Q149" s="18" t="n"/>
      <c r="R149" s="18" t="n"/>
      <c r="S149" s="18">
        <f>IF(C149="","",N(Q149)+N(R149))</f>
        <v/>
      </c>
      <c r="T149" s="15">
        <f>IF(AND(L149&lt;&gt;"",L149&lt;TODAY(),F149&lt;&gt;"Opravljeno",F149&lt;&gt;"Zaprto",F149&lt;&gt;"Preklicano"),"DA","")</f>
        <v/>
      </c>
      <c r="U149" s="15" t="n"/>
    </row>
    <row r="150">
      <c r="A150" s="15">
        <f>IF(C150="","","DN-"&amp;TEXT(ROW()-1,"0000"))</f>
        <v/>
      </c>
      <c r="B150" s="16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6" t="n"/>
      <c r="M150" s="17" t="n"/>
      <c r="N150" s="17" t="n"/>
      <c r="O150" s="15">
        <f>IF(OR(M150="",N150=""),"",ROUND((N150-M150)*24,2))</f>
        <v/>
      </c>
      <c r="P150" s="15" t="n"/>
      <c r="Q150" s="18" t="n"/>
      <c r="R150" s="18" t="n"/>
      <c r="S150" s="18">
        <f>IF(C150="","",N(Q150)+N(R150))</f>
        <v/>
      </c>
      <c r="T150" s="15">
        <f>IF(AND(L150&lt;&gt;"",L150&lt;TODAY(),F150&lt;&gt;"Opravljeno",F150&lt;&gt;"Zaprto",F150&lt;&gt;"Preklicano"),"DA","")</f>
        <v/>
      </c>
      <c r="U150" s="15" t="n"/>
    </row>
    <row r="151">
      <c r="A151" s="15">
        <f>IF(C151="","","DN-"&amp;TEXT(ROW()-1,"0000"))</f>
        <v/>
      </c>
      <c r="B151" s="16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6" t="n"/>
      <c r="M151" s="17" t="n"/>
      <c r="N151" s="17" t="n"/>
      <c r="O151" s="15">
        <f>IF(OR(M151="",N151=""),"",ROUND((N151-M151)*24,2))</f>
        <v/>
      </c>
      <c r="P151" s="15" t="n"/>
      <c r="Q151" s="18" t="n"/>
      <c r="R151" s="18" t="n"/>
      <c r="S151" s="18">
        <f>IF(C151="","",N(Q151)+N(R151))</f>
        <v/>
      </c>
      <c r="T151" s="15">
        <f>IF(AND(L151&lt;&gt;"",L151&lt;TODAY(),F151&lt;&gt;"Opravljeno",F151&lt;&gt;"Zaprto",F151&lt;&gt;"Preklicano"),"DA","")</f>
        <v/>
      </c>
      <c r="U151" s="15" t="n"/>
    </row>
    <row r="152">
      <c r="A152" s="15">
        <f>IF(C152="","","DN-"&amp;TEXT(ROW()-1,"0000"))</f>
        <v/>
      </c>
      <c r="B152" s="16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6" t="n"/>
      <c r="M152" s="17" t="n"/>
      <c r="N152" s="17" t="n"/>
      <c r="O152" s="15">
        <f>IF(OR(M152="",N152=""),"",ROUND((N152-M152)*24,2))</f>
        <v/>
      </c>
      <c r="P152" s="15" t="n"/>
      <c r="Q152" s="18" t="n"/>
      <c r="R152" s="18" t="n"/>
      <c r="S152" s="18">
        <f>IF(C152="","",N(Q152)+N(R152))</f>
        <v/>
      </c>
      <c r="T152" s="15">
        <f>IF(AND(L152&lt;&gt;"",L152&lt;TODAY(),F152&lt;&gt;"Opravljeno",F152&lt;&gt;"Zaprto",F152&lt;&gt;"Preklicano"),"DA","")</f>
        <v/>
      </c>
      <c r="U152" s="15" t="n"/>
    </row>
    <row r="153">
      <c r="A153" s="15">
        <f>IF(C153="","","DN-"&amp;TEXT(ROW()-1,"0000"))</f>
        <v/>
      </c>
      <c r="B153" s="16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6" t="n"/>
      <c r="M153" s="17" t="n"/>
      <c r="N153" s="17" t="n"/>
      <c r="O153" s="15">
        <f>IF(OR(M153="",N153=""),"",ROUND((N153-M153)*24,2))</f>
        <v/>
      </c>
      <c r="P153" s="15" t="n"/>
      <c r="Q153" s="18" t="n"/>
      <c r="R153" s="18" t="n"/>
      <c r="S153" s="18">
        <f>IF(C153="","",N(Q153)+N(R153))</f>
        <v/>
      </c>
      <c r="T153" s="15">
        <f>IF(AND(L153&lt;&gt;"",L153&lt;TODAY(),F153&lt;&gt;"Opravljeno",F153&lt;&gt;"Zaprto",F153&lt;&gt;"Preklicano"),"DA","")</f>
        <v/>
      </c>
      <c r="U153" s="15" t="n"/>
    </row>
    <row r="154">
      <c r="A154" s="15">
        <f>IF(C154="","","DN-"&amp;TEXT(ROW()-1,"0000"))</f>
        <v/>
      </c>
      <c r="B154" s="16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6" t="n"/>
      <c r="M154" s="17" t="n"/>
      <c r="N154" s="17" t="n"/>
      <c r="O154" s="15">
        <f>IF(OR(M154="",N154=""),"",ROUND((N154-M154)*24,2))</f>
        <v/>
      </c>
      <c r="P154" s="15" t="n"/>
      <c r="Q154" s="18" t="n"/>
      <c r="R154" s="18" t="n"/>
      <c r="S154" s="18">
        <f>IF(C154="","",N(Q154)+N(R154))</f>
        <v/>
      </c>
      <c r="T154" s="15">
        <f>IF(AND(L154&lt;&gt;"",L154&lt;TODAY(),F154&lt;&gt;"Opravljeno",F154&lt;&gt;"Zaprto",F154&lt;&gt;"Preklicano"),"DA","")</f>
        <v/>
      </c>
      <c r="U154" s="15" t="n"/>
    </row>
    <row r="155">
      <c r="A155" s="15">
        <f>IF(C155="","","DN-"&amp;TEXT(ROW()-1,"0000"))</f>
        <v/>
      </c>
      <c r="B155" s="16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6" t="n"/>
      <c r="M155" s="17" t="n"/>
      <c r="N155" s="17" t="n"/>
      <c r="O155" s="15">
        <f>IF(OR(M155="",N155=""),"",ROUND((N155-M155)*24,2))</f>
        <v/>
      </c>
      <c r="P155" s="15" t="n"/>
      <c r="Q155" s="18" t="n"/>
      <c r="R155" s="18" t="n"/>
      <c r="S155" s="18">
        <f>IF(C155="","",N(Q155)+N(R155))</f>
        <v/>
      </c>
      <c r="T155" s="15">
        <f>IF(AND(L155&lt;&gt;"",L155&lt;TODAY(),F155&lt;&gt;"Opravljeno",F155&lt;&gt;"Zaprto",F155&lt;&gt;"Preklicano"),"DA","")</f>
        <v/>
      </c>
      <c r="U155" s="15" t="n"/>
    </row>
    <row r="156">
      <c r="A156" s="15">
        <f>IF(C156="","","DN-"&amp;TEXT(ROW()-1,"0000"))</f>
        <v/>
      </c>
      <c r="B156" s="16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6" t="n"/>
      <c r="M156" s="17" t="n"/>
      <c r="N156" s="17" t="n"/>
      <c r="O156" s="15">
        <f>IF(OR(M156="",N156=""),"",ROUND((N156-M156)*24,2))</f>
        <v/>
      </c>
      <c r="P156" s="15" t="n"/>
      <c r="Q156" s="18" t="n"/>
      <c r="R156" s="18" t="n"/>
      <c r="S156" s="18">
        <f>IF(C156="","",N(Q156)+N(R156))</f>
        <v/>
      </c>
      <c r="T156" s="15">
        <f>IF(AND(L156&lt;&gt;"",L156&lt;TODAY(),F156&lt;&gt;"Opravljeno",F156&lt;&gt;"Zaprto",F156&lt;&gt;"Preklicano"),"DA","")</f>
        <v/>
      </c>
      <c r="U156" s="15" t="n"/>
    </row>
    <row r="157">
      <c r="A157" s="15">
        <f>IF(C157="","","DN-"&amp;TEXT(ROW()-1,"0000"))</f>
        <v/>
      </c>
      <c r="B157" s="16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6" t="n"/>
      <c r="M157" s="17" t="n"/>
      <c r="N157" s="17" t="n"/>
      <c r="O157" s="15">
        <f>IF(OR(M157="",N157=""),"",ROUND((N157-M157)*24,2))</f>
        <v/>
      </c>
      <c r="P157" s="15" t="n"/>
      <c r="Q157" s="18" t="n"/>
      <c r="R157" s="18" t="n"/>
      <c r="S157" s="18">
        <f>IF(C157="","",N(Q157)+N(R157))</f>
        <v/>
      </c>
      <c r="T157" s="15">
        <f>IF(AND(L157&lt;&gt;"",L157&lt;TODAY(),F157&lt;&gt;"Opravljeno",F157&lt;&gt;"Zaprto",F157&lt;&gt;"Preklicano"),"DA","")</f>
        <v/>
      </c>
      <c r="U157" s="15" t="n"/>
    </row>
    <row r="158">
      <c r="A158" s="15">
        <f>IF(C158="","","DN-"&amp;TEXT(ROW()-1,"0000"))</f>
        <v/>
      </c>
      <c r="B158" s="16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6" t="n"/>
      <c r="M158" s="17" t="n"/>
      <c r="N158" s="17" t="n"/>
      <c r="O158" s="15">
        <f>IF(OR(M158="",N158=""),"",ROUND((N158-M158)*24,2))</f>
        <v/>
      </c>
      <c r="P158" s="15" t="n"/>
      <c r="Q158" s="18" t="n"/>
      <c r="R158" s="18" t="n"/>
      <c r="S158" s="18">
        <f>IF(C158="","",N(Q158)+N(R158))</f>
        <v/>
      </c>
      <c r="T158" s="15">
        <f>IF(AND(L158&lt;&gt;"",L158&lt;TODAY(),F158&lt;&gt;"Opravljeno",F158&lt;&gt;"Zaprto",F158&lt;&gt;"Preklicano"),"DA","")</f>
        <v/>
      </c>
      <c r="U158" s="15" t="n"/>
    </row>
    <row r="159">
      <c r="A159" s="15">
        <f>IF(C159="","","DN-"&amp;TEXT(ROW()-1,"0000"))</f>
        <v/>
      </c>
      <c r="B159" s="16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6" t="n"/>
      <c r="M159" s="17" t="n"/>
      <c r="N159" s="17" t="n"/>
      <c r="O159" s="15">
        <f>IF(OR(M159="",N159=""),"",ROUND((N159-M159)*24,2))</f>
        <v/>
      </c>
      <c r="P159" s="15" t="n"/>
      <c r="Q159" s="18" t="n"/>
      <c r="R159" s="18" t="n"/>
      <c r="S159" s="18">
        <f>IF(C159="","",N(Q159)+N(R159))</f>
        <v/>
      </c>
      <c r="T159" s="15">
        <f>IF(AND(L159&lt;&gt;"",L159&lt;TODAY(),F159&lt;&gt;"Opravljeno",F159&lt;&gt;"Zaprto",F159&lt;&gt;"Preklicano"),"DA","")</f>
        <v/>
      </c>
      <c r="U159" s="15" t="n"/>
    </row>
    <row r="160">
      <c r="A160" s="15">
        <f>IF(C160="","","DN-"&amp;TEXT(ROW()-1,"0000"))</f>
        <v/>
      </c>
      <c r="B160" s="16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6" t="n"/>
      <c r="M160" s="17" t="n"/>
      <c r="N160" s="17" t="n"/>
      <c r="O160" s="15">
        <f>IF(OR(M160="",N160=""),"",ROUND((N160-M160)*24,2))</f>
        <v/>
      </c>
      <c r="P160" s="15" t="n"/>
      <c r="Q160" s="18" t="n"/>
      <c r="R160" s="18" t="n"/>
      <c r="S160" s="18">
        <f>IF(C160="","",N(Q160)+N(R160))</f>
        <v/>
      </c>
      <c r="T160" s="15">
        <f>IF(AND(L160&lt;&gt;"",L160&lt;TODAY(),F160&lt;&gt;"Opravljeno",F160&lt;&gt;"Zaprto",F160&lt;&gt;"Preklicano"),"DA","")</f>
        <v/>
      </c>
      <c r="U160" s="15" t="n"/>
    </row>
    <row r="161">
      <c r="A161" s="15">
        <f>IF(C161="","","DN-"&amp;TEXT(ROW()-1,"0000"))</f>
        <v/>
      </c>
      <c r="B161" s="16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6" t="n"/>
      <c r="M161" s="17" t="n"/>
      <c r="N161" s="17" t="n"/>
      <c r="O161" s="15">
        <f>IF(OR(M161="",N161=""),"",ROUND((N161-M161)*24,2))</f>
        <v/>
      </c>
      <c r="P161" s="15" t="n"/>
      <c r="Q161" s="18" t="n"/>
      <c r="R161" s="18" t="n"/>
      <c r="S161" s="18">
        <f>IF(C161="","",N(Q161)+N(R161))</f>
        <v/>
      </c>
      <c r="T161" s="15">
        <f>IF(AND(L161&lt;&gt;"",L161&lt;TODAY(),F161&lt;&gt;"Opravljeno",F161&lt;&gt;"Zaprto",F161&lt;&gt;"Preklicano"),"DA","")</f>
        <v/>
      </c>
      <c r="U161" s="15" t="n"/>
    </row>
    <row r="162">
      <c r="A162" s="15">
        <f>IF(C162="","","DN-"&amp;TEXT(ROW()-1,"0000"))</f>
        <v/>
      </c>
      <c r="B162" s="16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6" t="n"/>
      <c r="M162" s="17" t="n"/>
      <c r="N162" s="17" t="n"/>
      <c r="O162" s="15">
        <f>IF(OR(M162="",N162=""),"",ROUND((N162-M162)*24,2))</f>
        <v/>
      </c>
      <c r="P162" s="15" t="n"/>
      <c r="Q162" s="18" t="n"/>
      <c r="R162" s="18" t="n"/>
      <c r="S162" s="18">
        <f>IF(C162="","",N(Q162)+N(R162))</f>
        <v/>
      </c>
      <c r="T162" s="15">
        <f>IF(AND(L162&lt;&gt;"",L162&lt;TODAY(),F162&lt;&gt;"Opravljeno",F162&lt;&gt;"Zaprto",F162&lt;&gt;"Preklicano"),"DA","")</f>
        <v/>
      </c>
      <c r="U162" s="15" t="n"/>
    </row>
    <row r="163">
      <c r="A163" s="15">
        <f>IF(C163="","","DN-"&amp;TEXT(ROW()-1,"0000"))</f>
        <v/>
      </c>
      <c r="B163" s="16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6" t="n"/>
      <c r="M163" s="17" t="n"/>
      <c r="N163" s="17" t="n"/>
      <c r="O163" s="15">
        <f>IF(OR(M163="",N163=""),"",ROUND((N163-M163)*24,2))</f>
        <v/>
      </c>
      <c r="P163" s="15" t="n"/>
      <c r="Q163" s="18" t="n"/>
      <c r="R163" s="18" t="n"/>
      <c r="S163" s="18">
        <f>IF(C163="","",N(Q163)+N(R163))</f>
        <v/>
      </c>
      <c r="T163" s="15">
        <f>IF(AND(L163&lt;&gt;"",L163&lt;TODAY(),F163&lt;&gt;"Opravljeno",F163&lt;&gt;"Zaprto",F163&lt;&gt;"Preklicano"),"DA","")</f>
        <v/>
      </c>
      <c r="U163" s="15" t="n"/>
    </row>
    <row r="164">
      <c r="A164" s="15">
        <f>IF(C164="","","DN-"&amp;TEXT(ROW()-1,"0000"))</f>
        <v/>
      </c>
      <c r="B164" s="16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6" t="n"/>
      <c r="M164" s="17" t="n"/>
      <c r="N164" s="17" t="n"/>
      <c r="O164" s="15">
        <f>IF(OR(M164="",N164=""),"",ROUND((N164-M164)*24,2))</f>
        <v/>
      </c>
      <c r="P164" s="15" t="n"/>
      <c r="Q164" s="18" t="n"/>
      <c r="R164" s="18" t="n"/>
      <c r="S164" s="18">
        <f>IF(C164="","",N(Q164)+N(R164))</f>
        <v/>
      </c>
      <c r="T164" s="15">
        <f>IF(AND(L164&lt;&gt;"",L164&lt;TODAY(),F164&lt;&gt;"Opravljeno",F164&lt;&gt;"Zaprto",F164&lt;&gt;"Preklicano"),"DA","")</f>
        <v/>
      </c>
      <c r="U164" s="15" t="n"/>
    </row>
    <row r="165">
      <c r="A165" s="15">
        <f>IF(C165="","","DN-"&amp;TEXT(ROW()-1,"0000"))</f>
        <v/>
      </c>
      <c r="B165" s="16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6" t="n"/>
      <c r="M165" s="17" t="n"/>
      <c r="N165" s="17" t="n"/>
      <c r="O165" s="15">
        <f>IF(OR(M165="",N165=""),"",ROUND((N165-M165)*24,2))</f>
        <v/>
      </c>
      <c r="P165" s="15" t="n"/>
      <c r="Q165" s="18" t="n"/>
      <c r="R165" s="18" t="n"/>
      <c r="S165" s="18">
        <f>IF(C165="","",N(Q165)+N(R165))</f>
        <v/>
      </c>
      <c r="T165" s="15">
        <f>IF(AND(L165&lt;&gt;"",L165&lt;TODAY(),F165&lt;&gt;"Opravljeno",F165&lt;&gt;"Zaprto",F165&lt;&gt;"Preklicano"),"DA","")</f>
        <v/>
      </c>
      <c r="U165" s="15" t="n"/>
    </row>
    <row r="166">
      <c r="A166" s="15">
        <f>IF(C166="","","DN-"&amp;TEXT(ROW()-1,"0000"))</f>
        <v/>
      </c>
      <c r="B166" s="16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6" t="n"/>
      <c r="M166" s="17" t="n"/>
      <c r="N166" s="17" t="n"/>
      <c r="O166" s="15">
        <f>IF(OR(M166="",N166=""),"",ROUND((N166-M166)*24,2))</f>
        <v/>
      </c>
      <c r="P166" s="15" t="n"/>
      <c r="Q166" s="18" t="n"/>
      <c r="R166" s="18" t="n"/>
      <c r="S166" s="18">
        <f>IF(C166="","",N(Q166)+N(R166))</f>
        <v/>
      </c>
      <c r="T166" s="15">
        <f>IF(AND(L166&lt;&gt;"",L166&lt;TODAY(),F166&lt;&gt;"Opravljeno",F166&lt;&gt;"Zaprto",F166&lt;&gt;"Preklicano"),"DA","")</f>
        <v/>
      </c>
      <c r="U166" s="15" t="n"/>
    </row>
    <row r="167">
      <c r="A167" s="15">
        <f>IF(C167="","","DN-"&amp;TEXT(ROW()-1,"0000"))</f>
        <v/>
      </c>
      <c r="B167" s="16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6" t="n"/>
      <c r="M167" s="17" t="n"/>
      <c r="N167" s="17" t="n"/>
      <c r="O167" s="15">
        <f>IF(OR(M167="",N167=""),"",ROUND((N167-M167)*24,2))</f>
        <v/>
      </c>
      <c r="P167" s="15" t="n"/>
      <c r="Q167" s="18" t="n"/>
      <c r="R167" s="18" t="n"/>
      <c r="S167" s="18">
        <f>IF(C167="","",N(Q167)+N(R167))</f>
        <v/>
      </c>
      <c r="T167" s="15">
        <f>IF(AND(L167&lt;&gt;"",L167&lt;TODAY(),F167&lt;&gt;"Opravljeno",F167&lt;&gt;"Zaprto",F167&lt;&gt;"Preklicano"),"DA","")</f>
        <v/>
      </c>
      <c r="U167" s="15" t="n"/>
    </row>
    <row r="168">
      <c r="A168" s="15">
        <f>IF(C168="","","DN-"&amp;TEXT(ROW()-1,"0000"))</f>
        <v/>
      </c>
      <c r="B168" s="16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6" t="n"/>
      <c r="M168" s="17" t="n"/>
      <c r="N168" s="17" t="n"/>
      <c r="O168" s="15">
        <f>IF(OR(M168="",N168=""),"",ROUND((N168-M168)*24,2))</f>
        <v/>
      </c>
      <c r="P168" s="15" t="n"/>
      <c r="Q168" s="18" t="n"/>
      <c r="R168" s="18" t="n"/>
      <c r="S168" s="18">
        <f>IF(C168="","",N(Q168)+N(R168))</f>
        <v/>
      </c>
      <c r="T168" s="15">
        <f>IF(AND(L168&lt;&gt;"",L168&lt;TODAY(),F168&lt;&gt;"Opravljeno",F168&lt;&gt;"Zaprto",F168&lt;&gt;"Preklicano"),"DA","")</f>
        <v/>
      </c>
      <c r="U168" s="15" t="n"/>
    </row>
    <row r="169">
      <c r="A169" s="15">
        <f>IF(C169="","","DN-"&amp;TEXT(ROW()-1,"0000"))</f>
        <v/>
      </c>
      <c r="B169" s="16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6" t="n"/>
      <c r="M169" s="17" t="n"/>
      <c r="N169" s="17" t="n"/>
      <c r="O169" s="15">
        <f>IF(OR(M169="",N169=""),"",ROUND((N169-M169)*24,2))</f>
        <v/>
      </c>
      <c r="P169" s="15" t="n"/>
      <c r="Q169" s="18" t="n"/>
      <c r="R169" s="18" t="n"/>
      <c r="S169" s="18">
        <f>IF(C169="","",N(Q169)+N(R169))</f>
        <v/>
      </c>
      <c r="T169" s="15">
        <f>IF(AND(L169&lt;&gt;"",L169&lt;TODAY(),F169&lt;&gt;"Opravljeno",F169&lt;&gt;"Zaprto",F169&lt;&gt;"Preklicano"),"DA","")</f>
        <v/>
      </c>
      <c r="U169" s="15" t="n"/>
    </row>
    <row r="170">
      <c r="A170" s="15">
        <f>IF(C170="","","DN-"&amp;TEXT(ROW()-1,"0000"))</f>
        <v/>
      </c>
      <c r="B170" s="16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6" t="n"/>
      <c r="M170" s="17" t="n"/>
      <c r="N170" s="17" t="n"/>
      <c r="O170" s="15">
        <f>IF(OR(M170="",N170=""),"",ROUND((N170-M170)*24,2))</f>
        <v/>
      </c>
      <c r="P170" s="15" t="n"/>
      <c r="Q170" s="18" t="n"/>
      <c r="R170" s="18" t="n"/>
      <c r="S170" s="18">
        <f>IF(C170="","",N(Q170)+N(R170))</f>
        <v/>
      </c>
      <c r="T170" s="15">
        <f>IF(AND(L170&lt;&gt;"",L170&lt;TODAY(),F170&lt;&gt;"Opravljeno",F170&lt;&gt;"Zaprto",F170&lt;&gt;"Preklicano"),"DA","")</f>
        <v/>
      </c>
      <c r="U170" s="15" t="n"/>
    </row>
    <row r="171">
      <c r="A171" s="15">
        <f>IF(C171="","","DN-"&amp;TEXT(ROW()-1,"0000"))</f>
        <v/>
      </c>
      <c r="B171" s="16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6" t="n"/>
      <c r="M171" s="17" t="n"/>
      <c r="N171" s="17" t="n"/>
      <c r="O171" s="15">
        <f>IF(OR(M171="",N171=""),"",ROUND((N171-M171)*24,2))</f>
        <v/>
      </c>
      <c r="P171" s="15" t="n"/>
      <c r="Q171" s="18" t="n"/>
      <c r="R171" s="18" t="n"/>
      <c r="S171" s="18">
        <f>IF(C171="","",N(Q171)+N(R171))</f>
        <v/>
      </c>
      <c r="T171" s="15">
        <f>IF(AND(L171&lt;&gt;"",L171&lt;TODAY(),F171&lt;&gt;"Opravljeno",F171&lt;&gt;"Zaprto",F171&lt;&gt;"Preklicano"),"DA","")</f>
        <v/>
      </c>
      <c r="U171" s="15" t="n"/>
    </row>
    <row r="172">
      <c r="A172" s="15">
        <f>IF(C172="","","DN-"&amp;TEXT(ROW()-1,"0000"))</f>
        <v/>
      </c>
      <c r="B172" s="16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6" t="n"/>
      <c r="M172" s="17" t="n"/>
      <c r="N172" s="17" t="n"/>
      <c r="O172" s="15">
        <f>IF(OR(M172="",N172=""),"",ROUND((N172-M172)*24,2))</f>
        <v/>
      </c>
      <c r="P172" s="15" t="n"/>
      <c r="Q172" s="18" t="n"/>
      <c r="R172" s="18" t="n"/>
      <c r="S172" s="18">
        <f>IF(C172="","",N(Q172)+N(R172))</f>
        <v/>
      </c>
      <c r="T172" s="15">
        <f>IF(AND(L172&lt;&gt;"",L172&lt;TODAY(),F172&lt;&gt;"Opravljeno",F172&lt;&gt;"Zaprto",F172&lt;&gt;"Preklicano"),"DA","")</f>
        <v/>
      </c>
      <c r="U172" s="15" t="n"/>
    </row>
    <row r="173">
      <c r="A173" s="15">
        <f>IF(C173="","","DN-"&amp;TEXT(ROW()-1,"0000"))</f>
        <v/>
      </c>
      <c r="B173" s="16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6" t="n"/>
      <c r="M173" s="17" t="n"/>
      <c r="N173" s="17" t="n"/>
      <c r="O173" s="15">
        <f>IF(OR(M173="",N173=""),"",ROUND((N173-M173)*24,2))</f>
        <v/>
      </c>
      <c r="P173" s="15" t="n"/>
      <c r="Q173" s="18" t="n"/>
      <c r="R173" s="18" t="n"/>
      <c r="S173" s="18">
        <f>IF(C173="","",N(Q173)+N(R173))</f>
        <v/>
      </c>
      <c r="T173" s="15">
        <f>IF(AND(L173&lt;&gt;"",L173&lt;TODAY(),F173&lt;&gt;"Opravljeno",F173&lt;&gt;"Zaprto",F173&lt;&gt;"Preklicano"),"DA","")</f>
        <v/>
      </c>
      <c r="U173" s="15" t="n"/>
    </row>
    <row r="174">
      <c r="A174" s="15">
        <f>IF(C174="","","DN-"&amp;TEXT(ROW()-1,"0000"))</f>
        <v/>
      </c>
      <c r="B174" s="16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6" t="n"/>
      <c r="M174" s="17" t="n"/>
      <c r="N174" s="17" t="n"/>
      <c r="O174" s="15">
        <f>IF(OR(M174="",N174=""),"",ROUND((N174-M174)*24,2))</f>
        <v/>
      </c>
      <c r="P174" s="15" t="n"/>
      <c r="Q174" s="18" t="n"/>
      <c r="R174" s="18" t="n"/>
      <c r="S174" s="18">
        <f>IF(C174="","",N(Q174)+N(R174))</f>
        <v/>
      </c>
      <c r="T174" s="15">
        <f>IF(AND(L174&lt;&gt;"",L174&lt;TODAY(),F174&lt;&gt;"Opravljeno",F174&lt;&gt;"Zaprto",F174&lt;&gt;"Preklicano"),"DA","")</f>
        <v/>
      </c>
      <c r="U174" s="15" t="n"/>
    </row>
    <row r="175">
      <c r="A175" s="15">
        <f>IF(C175="","","DN-"&amp;TEXT(ROW()-1,"0000"))</f>
        <v/>
      </c>
      <c r="B175" s="16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6" t="n"/>
      <c r="M175" s="17" t="n"/>
      <c r="N175" s="17" t="n"/>
      <c r="O175" s="15">
        <f>IF(OR(M175="",N175=""),"",ROUND((N175-M175)*24,2))</f>
        <v/>
      </c>
      <c r="P175" s="15" t="n"/>
      <c r="Q175" s="18" t="n"/>
      <c r="R175" s="18" t="n"/>
      <c r="S175" s="18">
        <f>IF(C175="","",N(Q175)+N(R175))</f>
        <v/>
      </c>
      <c r="T175" s="15">
        <f>IF(AND(L175&lt;&gt;"",L175&lt;TODAY(),F175&lt;&gt;"Opravljeno",F175&lt;&gt;"Zaprto",F175&lt;&gt;"Preklicano"),"DA","")</f>
        <v/>
      </c>
      <c r="U175" s="15" t="n"/>
    </row>
    <row r="176">
      <c r="A176" s="15">
        <f>IF(C176="","","DN-"&amp;TEXT(ROW()-1,"0000"))</f>
        <v/>
      </c>
      <c r="B176" s="16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6" t="n"/>
      <c r="M176" s="17" t="n"/>
      <c r="N176" s="17" t="n"/>
      <c r="O176" s="15">
        <f>IF(OR(M176="",N176=""),"",ROUND((N176-M176)*24,2))</f>
        <v/>
      </c>
      <c r="P176" s="15" t="n"/>
      <c r="Q176" s="18" t="n"/>
      <c r="R176" s="18" t="n"/>
      <c r="S176" s="18">
        <f>IF(C176="","",N(Q176)+N(R176))</f>
        <v/>
      </c>
      <c r="T176" s="15">
        <f>IF(AND(L176&lt;&gt;"",L176&lt;TODAY(),F176&lt;&gt;"Opravljeno",F176&lt;&gt;"Zaprto",F176&lt;&gt;"Preklicano"),"DA","")</f>
        <v/>
      </c>
      <c r="U176" s="15" t="n"/>
    </row>
    <row r="177">
      <c r="A177" s="15">
        <f>IF(C177="","","DN-"&amp;TEXT(ROW()-1,"0000"))</f>
        <v/>
      </c>
      <c r="B177" s="16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6" t="n"/>
      <c r="M177" s="17" t="n"/>
      <c r="N177" s="17" t="n"/>
      <c r="O177" s="15">
        <f>IF(OR(M177="",N177=""),"",ROUND((N177-M177)*24,2))</f>
        <v/>
      </c>
      <c r="P177" s="15" t="n"/>
      <c r="Q177" s="18" t="n"/>
      <c r="R177" s="18" t="n"/>
      <c r="S177" s="18">
        <f>IF(C177="","",N(Q177)+N(R177))</f>
        <v/>
      </c>
      <c r="T177" s="15">
        <f>IF(AND(L177&lt;&gt;"",L177&lt;TODAY(),F177&lt;&gt;"Opravljeno",F177&lt;&gt;"Zaprto",F177&lt;&gt;"Preklicano"),"DA","")</f>
        <v/>
      </c>
      <c r="U177" s="15" t="n"/>
    </row>
    <row r="178">
      <c r="A178" s="15">
        <f>IF(C178="","","DN-"&amp;TEXT(ROW()-1,"0000"))</f>
        <v/>
      </c>
      <c r="B178" s="16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6" t="n"/>
      <c r="M178" s="17" t="n"/>
      <c r="N178" s="17" t="n"/>
      <c r="O178" s="15">
        <f>IF(OR(M178="",N178=""),"",ROUND((N178-M178)*24,2))</f>
        <v/>
      </c>
      <c r="P178" s="15" t="n"/>
      <c r="Q178" s="18" t="n"/>
      <c r="R178" s="18" t="n"/>
      <c r="S178" s="18">
        <f>IF(C178="","",N(Q178)+N(R178))</f>
        <v/>
      </c>
      <c r="T178" s="15">
        <f>IF(AND(L178&lt;&gt;"",L178&lt;TODAY(),F178&lt;&gt;"Opravljeno",F178&lt;&gt;"Zaprto",F178&lt;&gt;"Preklicano"),"DA","")</f>
        <v/>
      </c>
      <c r="U178" s="15" t="n"/>
    </row>
    <row r="179">
      <c r="A179" s="15">
        <f>IF(C179="","","DN-"&amp;TEXT(ROW()-1,"0000"))</f>
        <v/>
      </c>
      <c r="B179" s="16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6" t="n"/>
      <c r="M179" s="17" t="n"/>
      <c r="N179" s="17" t="n"/>
      <c r="O179" s="15">
        <f>IF(OR(M179="",N179=""),"",ROUND((N179-M179)*24,2))</f>
        <v/>
      </c>
      <c r="P179" s="15" t="n"/>
      <c r="Q179" s="18" t="n"/>
      <c r="R179" s="18" t="n"/>
      <c r="S179" s="18">
        <f>IF(C179="","",N(Q179)+N(R179))</f>
        <v/>
      </c>
      <c r="T179" s="15">
        <f>IF(AND(L179&lt;&gt;"",L179&lt;TODAY(),F179&lt;&gt;"Opravljeno",F179&lt;&gt;"Zaprto",F179&lt;&gt;"Preklicano"),"DA","")</f>
        <v/>
      </c>
      <c r="U179" s="15" t="n"/>
    </row>
    <row r="180">
      <c r="A180" s="15">
        <f>IF(C180="","","DN-"&amp;TEXT(ROW()-1,"0000"))</f>
        <v/>
      </c>
      <c r="B180" s="16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6" t="n"/>
      <c r="M180" s="17" t="n"/>
      <c r="N180" s="17" t="n"/>
      <c r="O180" s="15">
        <f>IF(OR(M180="",N180=""),"",ROUND((N180-M180)*24,2))</f>
        <v/>
      </c>
      <c r="P180" s="15" t="n"/>
      <c r="Q180" s="18" t="n"/>
      <c r="R180" s="18" t="n"/>
      <c r="S180" s="18">
        <f>IF(C180="","",N(Q180)+N(R180))</f>
        <v/>
      </c>
      <c r="T180" s="15">
        <f>IF(AND(L180&lt;&gt;"",L180&lt;TODAY(),F180&lt;&gt;"Opravljeno",F180&lt;&gt;"Zaprto",F180&lt;&gt;"Preklicano"),"DA","")</f>
        <v/>
      </c>
      <c r="U180" s="15" t="n"/>
    </row>
    <row r="181">
      <c r="A181" s="15">
        <f>IF(C181="","","DN-"&amp;TEXT(ROW()-1,"0000"))</f>
        <v/>
      </c>
      <c r="B181" s="16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6" t="n"/>
      <c r="M181" s="17" t="n"/>
      <c r="N181" s="17" t="n"/>
      <c r="O181" s="15">
        <f>IF(OR(M181="",N181=""),"",ROUND((N181-M181)*24,2))</f>
        <v/>
      </c>
      <c r="P181" s="15" t="n"/>
      <c r="Q181" s="18" t="n"/>
      <c r="R181" s="18" t="n"/>
      <c r="S181" s="18">
        <f>IF(C181="","",N(Q181)+N(R181))</f>
        <v/>
      </c>
      <c r="T181" s="15">
        <f>IF(AND(L181&lt;&gt;"",L181&lt;TODAY(),F181&lt;&gt;"Opravljeno",F181&lt;&gt;"Zaprto",F181&lt;&gt;"Preklicano"),"DA","")</f>
        <v/>
      </c>
      <c r="U181" s="15" t="n"/>
    </row>
    <row r="182">
      <c r="A182" s="15">
        <f>IF(C182="","","DN-"&amp;TEXT(ROW()-1,"0000"))</f>
        <v/>
      </c>
      <c r="B182" s="16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6" t="n"/>
      <c r="M182" s="17" t="n"/>
      <c r="N182" s="17" t="n"/>
      <c r="O182" s="15">
        <f>IF(OR(M182="",N182=""),"",ROUND((N182-M182)*24,2))</f>
        <v/>
      </c>
      <c r="P182" s="15" t="n"/>
      <c r="Q182" s="18" t="n"/>
      <c r="R182" s="18" t="n"/>
      <c r="S182" s="18">
        <f>IF(C182="","",N(Q182)+N(R182))</f>
        <v/>
      </c>
      <c r="T182" s="15">
        <f>IF(AND(L182&lt;&gt;"",L182&lt;TODAY(),F182&lt;&gt;"Opravljeno",F182&lt;&gt;"Zaprto",F182&lt;&gt;"Preklicano"),"DA","")</f>
        <v/>
      </c>
      <c r="U182" s="15" t="n"/>
    </row>
    <row r="183">
      <c r="A183" s="15">
        <f>IF(C183="","","DN-"&amp;TEXT(ROW()-1,"0000"))</f>
        <v/>
      </c>
      <c r="B183" s="16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6" t="n"/>
      <c r="M183" s="17" t="n"/>
      <c r="N183" s="17" t="n"/>
      <c r="O183" s="15">
        <f>IF(OR(M183="",N183=""),"",ROUND((N183-M183)*24,2))</f>
        <v/>
      </c>
      <c r="P183" s="15" t="n"/>
      <c r="Q183" s="18" t="n"/>
      <c r="R183" s="18" t="n"/>
      <c r="S183" s="18">
        <f>IF(C183="","",N(Q183)+N(R183))</f>
        <v/>
      </c>
      <c r="T183" s="15">
        <f>IF(AND(L183&lt;&gt;"",L183&lt;TODAY(),F183&lt;&gt;"Opravljeno",F183&lt;&gt;"Zaprto",F183&lt;&gt;"Preklicano"),"DA","")</f>
        <v/>
      </c>
      <c r="U183" s="15" t="n"/>
    </row>
    <row r="184">
      <c r="A184" s="15">
        <f>IF(C184="","","DN-"&amp;TEXT(ROW()-1,"0000"))</f>
        <v/>
      </c>
      <c r="B184" s="16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6" t="n"/>
      <c r="M184" s="17" t="n"/>
      <c r="N184" s="17" t="n"/>
      <c r="O184" s="15">
        <f>IF(OR(M184="",N184=""),"",ROUND((N184-M184)*24,2))</f>
        <v/>
      </c>
      <c r="P184" s="15" t="n"/>
      <c r="Q184" s="18" t="n"/>
      <c r="R184" s="18" t="n"/>
      <c r="S184" s="18">
        <f>IF(C184="","",N(Q184)+N(R184))</f>
        <v/>
      </c>
      <c r="T184" s="15">
        <f>IF(AND(L184&lt;&gt;"",L184&lt;TODAY(),F184&lt;&gt;"Opravljeno",F184&lt;&gt;"Zaprto",F184&lt;&gt;"Preklicano"),"DA","")</f>
        <v/>
      </c>
      <c r="U184" s="15" t="n"/>
    </row>
    <row r="185">
      <c r="A185" s="15">
        <f>IF(C185="","","DN-"&amp;TEXT(ROW()-1,"0000"))</f>
        <v/>
      </c>
      <c r="B185" s="16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6" t="n"/>
      <c r="M185" s="17" t="n"/>
      <c r="N185" s="17" t="n"/>
      <c r="O185" s="15">
        <f>IF(OR(M185="",N185=""),"",ROUND((N185-M185)*24,2))</f>
        <v/>
      </c>
      <c r="P185" s="15" t="n"/>
      <c r="Q185" s="18" t="n"/>
      <c r="R185" s="18" t="n"/>
      <c r="S185" s="18">
        <f>IF(C185="","",N(Q185)+N(R185))</f>
        <v/>
      </c>
      <c r="T185" s="15">
        <f>IF(AND(L185&lt;&gt;"",L185&lt;TODAY(),F185&lt;&gt;"Opravljeno",F185&lt;&gt;"Zaprto",F185&lt;&gt;"Preklicano"),"DA","")</f>
        <v/>
      </c>
      <c r="U185" s="15" t="n"/>
    </row>
    <row r="186">
      <c r="A186" s="15">
        <f>IF(C186="","","DN-"&amp;TEXT(ROW()-1,"0000"))</f>
        <v/>
      </c>
      <c r="B186" s="16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6" t="n"/>
      <c r="M186" s="17" t="n"/>
      <c r="N186" s="17" t="n"/>
      <c r="O186" s="15">
        <f>IF(OR(M186="",N186=""),"",ROUND((N186-M186)*24,2))</f>
        <v/>
      </c>
      <c r="P186" s="15" t="n"/>
      <c r="Q186" s="18" t="n"/>
      <c r="R186" s="18" t="n"/>
      <c r="S186" s="18">
        <f>IF(C186="","",N(Q186)+N(R186))</f>
        <v/>
      </c>
      <c r="T186" s="15">
        <f>IF(AND(L186&lt;&gt;"",L186&lt;TODAY(),F186&lt;&gt;"Opravljeno",F186&lt;&gt;"Zaprto",F186&lt;&gt;"Preklicano"),"DA","")</f>
        <v/>
      </c>
      <c r="U186" s="15" t="n"/>
    </row>
    <row r="187">
      <c r="A187" s="15">
        <f>IF(C187="","","DN-"&amp;TEXT(ROW()-1,"0000"))</f>
        <v/>
      </c>
      <c r="B187" s="16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6" t="n"/>
      <c r="M187" s="17" t="n"/>
      <c r="N187" s="17" t="n"/>
      <c r="O187" s="15">
        <f>IF(OR(M187="",N187=""),"",ROUND((N187-M187)*24,2))</f>
        <v/>
      </c>
      <c r="P187" s="15" t="n"/>
      <c r="Q187" s="18" t="n"/>
      <c r="R187" s="18" t="n"/>
      <c r="S187" s="18">
        <f>IF(C187="","",N(Q187)+N(R187))</f>
        <v/>
      </c>
      <c r="T187" s="15">
        <f>IF(AND(L187&lt;&gt;"",L187&lt;TODAY(),F187&lt;&gt;"Opravljeno",F187&lt;&gt;"Zaprto",F187&lt;&gt;"Preklicano"),"DA","")</f>
        <v/>
      </c>
      <c r="U187" s="15" t="n"/>
    </row>
    <row r="188">
      <c r="A188" s="15">
        <f>IF(C188="","","DN-"&amp;TEXT(ROW()-1,"0000"))</f>
        <v/>
      </c>
      <c r="B188" s="16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6" t="n"/>
      <c r="M188" s="17" t="n"/>
      <c r="N188" s="17" t="n"/>
      <c r="O188" s="15">
        <f>IF(OR(M188="",N188=""),"",ROUND((N188-M188)*24,2))</f>
        <v/>
      </c>
      <c r="P188" s="15" t="n"/>
      <c r="Q188" s="18" t="n"/>
      <c r="R188" s="18" t="n"/>
      <c r="S188" s="18">
        <f>IF(C188="","",N(Q188)+N(R188))</f>
        <v/>
      </c>
      <c r="T188" s="15">
        <f>IF(AND(L188&lt;&gt;"",L188&lt;TODAY(),F188&lt;&gt;"Opravljeno",F188&lt;&gt;"Zaprto",F188&lt;&gt;"Preklicano"),"DA","")</f>
        <v/>
      </c>
      <c r="U188" s="15" t="n"/>
    </row>
    <row r="189">
      <c r="A189" s="15">
        <f>IF(C189="","","DN-"&amp;TEXT(ROW()-1,"0000"))</f>
        <v/>
      </c>
      <c r="B189" s="16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6" t="n"/>
      <c r="M189" s="17" t="n"/>
      <c r="N189" s="17" t="n"/>
      <c r="O189" s="15">
        <f>IF(OR(M189="",N189=""),"",ROUND((N189-M189)*24,2))</f>
        <v/>
      </c>
      <c r="P189" s="15" t="n"/>
      <c r="Q189" s="18" t="n"/>
      <c r="R189" s="18" t="n"/>
      <c r="S189" s="18">
        <f>IF(C189="","",N(Q189)+N(R189))</f>
        <v/>
      </c>
      <c r="T189" s="15">
        <f>IF(AND(L189&lt;&gt;"",L189&lt;TODAY(),F189&lt;&gt;"Opravljeno",F189&lt;&gt;"Zaprto",F189&lt;&gt;"Preklicano"),"DA","")</f>
        <v/>
      </c>
      <c r="U189" s="15" t="n"/>
    </row>
    <row r="190">
      <c r="A190" s="15">
        <f>IF(C190="","","DN-"&amp;TEXT(ROW()-1,"0000"))</f>
        <v/>
      </c>
      <c r="B190" s="16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6" t="n"/>
      <c r="M190" s="17" t="n"/>
      <c r="N190" s="17" t="n"/>
      <c r="O190" s="15">
        <f>IF(OR(M190="",N190=""),"",ROUND((N190-M190)*24,2))</f>
        <v/>
      </c>
      <c r="P190" s="15" t="n"/>
      <c r="Q190" s="18" t="n"/>
      <c r="R190" s="18" t="n"/>
      <c r="S190" s="18">
        <f>IF(C190="","",N(Q190)+N(R190))</f>
        <v/>
      </c>
      <c r="T190" s="15">
        <f>IF(AND(L190&lt;&gt;"",L190&lt;TODAY(),F190&lt;&gt;"Opravljeno",F190&lt;&gt;"Zaprto",F190&lt;&gt;"Preklicano"),"DA","")</f>
        <v/>
      </c>
      <c r="U190" s="15" t="n"/>
    </row>
    <row r="191">
      <c r="A191" s="15">
        <f>IF(C191="","","DN-"&amp;TEXT(ROW()-1,"0000"))</f>
        <v/>
      </c>
      <c r="B191" s="16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6" t="n"/>
      <c r="M191" s="17" t="n"/>
      <c r="N191" s="17" t="n"/>
      <c r="O191" s="15">
        <f>IF(OR(M191="",N191=""),"",ROUND((N191-M191)*24,2))</f>
        <v/>
      </c>
      <c r="P191" s="15" t="n"/>
      <c r="Q191" s="18" t="n"/>
      <c r="R191" s="18" t="n"/>
      <c r="S191" s="18">
        <f>IF(C191="","",N(Q191)+N(R191))</f>
        <v/>
      </c>
      <c r="T191" s="15">
        <f>IF(AND(L191&lt;&gt;"",L191&lt;TODAY(),F191&lt;&gt;"Opravljeno",F191&lt;&gt;"Zaprto",F191&lt;&gt;"Preklicano"),"DA","")</f>
        <v/>
      </c>
      <c r="U191" s="15" t="n"/>
    </row>
    <row r="192">
      <c r="A192" s="15">
        <f>IF(C192="","","DN-"&amp;TEXT(ROW()-1,"0000"))</f>
        <v/>
      </c>
      <c r="B192" s="16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6" t="n"/>
      <c r="M192" s="17" t="n"/>
      <c r="N192" s="17" t="n"/>
      <c r="O192" s="15">
        <f>IF(OR(M192="",N192=""),"",ROUND((N192-M192)*24,2))</f>
        <v/>
      </c>
      <c r="P192" s="15" t="n"/>
      <c r="Q192" s="18" t="n"/>
      <c r="R192" s="18" t="n"/>
      <c r="S192" s="18">
        <f>IF(C192="","",N(Q192)+N(R192))</f>
        <v/>
      </c>
      <c r="T192" s="15">
        <f>IF(AND(L192&lt;&gt;"",L192&lt;TODAY(),F192&lt;&gt;"Opravljeno",F192&lt;&gt;"Zaprto",F192&lt;&gt;"Preklicano"),"DA","")</f>
        <v/>
      </c>
      <c r="U192" s="15" t="n"/>
    </row>
    <row r="193">
      <c r="A193" s="15">
        <f>IF(C193="","","DN-"&amp;TEXT(ROW()-1,"0000"))</f>
        <v/>
      </c>
      <c r="B193" s="16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6" t="n"/>
      <c r="M193" s="17" t="n"/>
      <c r="N193" s="17" t="n"/>
      <c r="O193" s="15">
        <f>IF(OR(M193="",N193=""),"",ROUND((N193-M193)*24,2))</f>
        <v/>
      </c>
      <c r="P193" s="15" t="n"/>
      <c r="Q193" s="18" t="n"/>
      <c r="R193" s="18" t="n"/>
      <c r="S193" s="18">
        <f>IF(C193="","",N(Q193)+N(R193))</f>
        <v/>
      </c>
      <c r="T193" s="15">
        <f>IF(AND(L193&lt;&gt;"",L193&lt;TODAY(),F193&lt;&gt;"Opravljeno",F193&lt;&gt;"Zaprto",F193&lt;&gt;"Preklicano"),"DA","")</f>
        <v/>
      </c>
      <c r="U193" s="15" t="n"/>
    </row>
    <row r="194">
      <c r="A194" s="15">
        <f>IF(C194="","","DN-"&amp;TEXT(ROW()-1,"0000"))</f>
        <v/>
      </c>
      <c r="B194" s="16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6" t="n"/>
      <c r="M194" s="17" t="n"/>
      <c r="N194" s="17" t="n"/>
      <c r="O194" s="15">
        <f>IF(OR(M194="",N194=""),"",ROUND((N194-M194)*24,2))</f>
        <v/>
      </c>
      <c r="P194" s="15" t="n"/>
      <c r="Q194" s="18" t="n"/>
      <c r="R194" s="18" t="n"/>
      <c r="S194" s="18">
        <f>IF(C194="","",N(Q194)+N(R194))</f>
        <v/>
      </c>
      <c r="T194" s="15">
        <f>IF(AND(L194&lt;&gt;"",L194&lt;TODAY(),F194&lt;&gt;"Opravljeno",F194&lt;&gt;"Zaprto",F194&lt;&gt;"Preklicano"),"DA","")</f>
        <v/>
      </c>
      <c r="U194" s="15" t="n"/>
    </row>
    <row r="195">
      <c r="A195" s="15">
        <f>IF(C195="","","DN-"&amp;TEXT(ROW()-1,"0000"))</f>
        <v/>
      </c>
      <c r="B195" s="16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6" t="n"/>
      <c r="M195" s="17" t="n"/>
      <c r="N195" s="17" t="n"/>
      <c r="O195" s="15">
        <f>IF(OR(M195="",N195=""),"",ROUND((N195-M195)*24,2))</f>
        <v/>
      </c>
      <c r="P195" s="15" t="n"/>
      <c r="Q195" s="18" t="n"/>
      <c r="R195" s="18" t="n"/>
      <c r="S195" s="18">
        <f>IF(C195="","",N(Q195)+N(R195))</f>
        <v/>
      </c>
      <c r="T195" s="15">
        <f>IF(AND(L195&lt;&gt;"",L195&lt;TODAY(),F195&lt;&gt;"Opravljeno",F195&lt;&gt;"Zaprto",F195&lt;&gt;"Preklicano"),"DA","")</f>
        <v/>
      </c>
      <c r="U195" s="15" t="n"/>
    </row>
    <row r="196">
      <c r="A196" s="15">
        <f>IF(C196="","","DN-"&amp;TEXT(ROW()-1,"0000"))</f>
        <v/>
      </c>
      <c r="B196" s="16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6" t="n"/>
      <c r="M196" s="17" t="n"/>
      <c r="N196" s="17" t="n"/>
      <c r="O196" s="15">
        <f>IF(OR(M196="",N196=""),"",ROUND((N196-M196)*24,2))</f>
        <v/>
      </c>
      <c r="P196" s="15" t="n"/>
      <c r="Q196" s="18" t="n"/>
      <c r="R196" s="18" t="n"/>
      <c r="S196" s="18">
        <f>IF(C196="","",N(Q196)+N(R196))</f>
        <v/>
      </c>
      <c r="T196" s="15">
        <f>IF(AND(L196&lt;&gt;"",L196&lt;TODAY(),F196&lt;&gt;"Opravljeno",F196&lt;&gt;"Zaprto",F196&lt;&gt;"Preklicano"),"DA","")</f>
        <v/>
      </c>
      <c r="U196" s="15" t="n"/>
    </row>
    <row r="197">
      <c r="A197" s="15">
        <f>IF(C197="","","DN-"&amp;TEXT(ROW()-1,"0000"))</f>
        <v/>
      </c>
      <c r="B197" s="16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6" t="n"/>
      <c r="M197" s="17" t="n"/>
      <c r="N197" s="17" t="n"/>
      <c r="O197" s="15">
        <f>IF(OR(M197="",N197=""),"",ROUND((N197-M197)*24,2))</f>
        <v/>
      </c>
      <c r="P197" s="15" t="n"/>
      <c r="Q197" s="18" t="n"/>
      <c r="R197" s="18" t="n"/>
      <c r="S197" s="18">
        <f>IF(C197="","",N(Q197)+N(R197))</f>
        <v/>
      </c>
      <c r="T197" s="15">
        <f>IF(AND(L197&lt;&gt;"",L197&lt;TODAY(),F197&lt;&gt;"Opravljeno",F197&lt;&gt;"Zaprto",F197&lt;&gt;"Preklicano"),"DA","")</f>
        <v/>
      </c>
      <c r="U197" s="15" t="n"/>
    </row>
    <row r="198">
      <c r="A198" s="15">
        <f>IF(C198="","","DN-"&amp;TEXT(ROW()-1,"0000"))</f>
        <v/>
      </c>
      <c r="B198" s="16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6" t="n"/>
      <c r="M198" s="17" t="n"/>
      <c r="N198" s="17" t="n"/>
      <c r="O198" s="15">
        <f>IF(OR(M198="",N198=""),"",ROUND((N198-M198)*24,2))</f>
        <v/>
      </c>
      <c r="P198" s="15" t="n"/>
      <c r="Q198" s="18" t="n"/>
      <c r="R198" s="18" t="n"/>
      <c r="S198" s="18">
        <f>IF(C198="","",N(Q198)+N(R198))</f>
        <v/>
      </c>
      <c r="T198" s="15">
        <f>IF(AND(L198&lt;&gt;"",L198&lt;TODAY(),F198&lt;&gt;"Opravljeno",F198&lt;&gt;"Zaprto",F198&lt;&gt;"Preklicano"),"DA","")</f>
        <v/>
      </c>
      <c r="U198" s="15" t="n"/>
    </row>
    <row r="199">
      <c r="A199" s="15">
        <f>IF(C199="","","DN-"&amp;TEXT(ROW()-1,"0000"))</f>
        <v/>
      </c>
      <c r="B199" s="16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6" t="n"/>
      <c r="M199" s="17" t="n"/>
      <c r="N199" s="17" t="n"/>
      <c r="O199" s="15">
        <f>IF(OR(M199="",N199=""),"",ROUND((N199-M199)*24,2))</f>
        <v/>
      </c>
      <c r="P199" s="15" t="n"/>
      <c r="Q199" s="18" t="n"/>
      <c r="R199" s="18" t="n"/>
      <c r="S199" s="18">
        <f>IF(C199="","",N(Q199)+N(R199))</f>
        <v/>
      </c>
      <c r="T199" s="15">
        <f>IF(AND(L199&lt;&gt;"",L199&lt;TODAY(),F199&lt;&gt;"Opravljeno",F199&lt;&gt;"Zaprto",F199&lt;&gt;"Preklicano"),"DA","")</f>
        <v/>
      </c>
      <c r="U199" s="15" t="n"/>
    </row>
    <row r="200">
      <c r="A200" s="15">
        <f>IF(C200="","","DN-"&amp;TEXT(ROW()-1,"0000"))</f>
        <v/>
      </c>
      <c r="B200" s="16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6" t="n"/>
      <c r="M200" s="17" t="n"/>
      <c r="N200" s="17" t="n"/>
      <c r="O200" s="15">
        <f>IF(OR(M200="",N200=""),"",ROUND((N200-M200)*24,2))</f>
        <v/>
      </c>
      <c r="P200" s="15" t="n"/>
      <c r="Q200" s="18" t="n"/>
      <c r="R200" s="18" t="n"/>
      <c r="S200" s="18">
        <f>IF(C200="","",N(Q200)+N(R200))</f>
        <v/>
      </c>
      <c r="T200" s="15">
        <f>IF(AND(L200&lt;&gt;"",L200&lt;TODAY(),F200&lt;&gt;"Opravljeno",F200&lt;&gt;"Zaprto",F200&lt;&gt;"Preklicano"),"DA","")</f>
        <v/>
      </c>
      <c r="U200" s="15" t="n"/>
    </row>
    <row r="201">
      <c r="A201" s="15">
        <f>IF(C201="","","DN-"&amp;TEXT(ROW()-1,"0000"))</f>
        <v/>
      </c>
      <c r="B201" s="16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6" t="n"/>
      <c r="M201" s="17" t="n"/>
      <c r="N201" s="17" t="n"/>
      <c r="O201" s="15">
        <f>IF(OR(M201="",N201=""),"",ROUND((N201-M201)*24,2))</f>
        <v/>
      </c>
      <c r="P201" s="15" t="n"/>
      <c r="Q201" s="18" t="n"/>
      <c r="R201" s="18" t="n"/>
      <c r="S201" s="18">
        <f>IF(C201="","",N(Q201)+N(R201))</f>
        <v/>
      </c>
      <c r="T201" s="15">
        <f>IF(AND(L201&lt;&gt;"",L201&lt;TODAY(),F201&lt;&gt;"Opravljeno",F201&lt;&gt;"Zaprto",F201&lt;&gt;"Preklicano"),"DA","")</f>
        <v/>
      </c>
      <c r="U201" s="15" t="n"/>
    </row>
    <row r="202">
      <c r="A202" s="15">
        <f>IF(C202="","","DN-"&amp;TEXT(ROW()-1,"0000"))</f>
        <v/>
      </c>
      <c r="B202" s="16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6" t="n"/>
      <c r="M202" s="17" t="n"/>
      <c r="N202" s="17" t="n"/>
      <c r="O202" s="15">
        <f>IF(OR(M202="",N202=""),"",ROUND((N202-M202)*24,2))</f>
        <v/>
      </c>
      <c r="P202" s="15" t="n"/>
      <c r="Q202" s="18" t="n"/>
      <c r="R202" s="18" t="n"/>
      <c r="S202" s="18">
        <f>IF(C202="","",N(Q202)+N(R202))</f>
        <v/>
      </c>
      <c r="T202" s="15">
        <f>IF(AND(L202&lt;&gt;"",L202&lt;TODAY(),F202&lt;&gt;"Opravljeno",F202&lt;&gt;"Zaprto",F202&lt;&gt;"Preklicano"),"DA","")</f>
        <v/>
      </c>
      <c r="U202" s="15" t="n"/>
    </row>
    <row r="203">
      <c r="A203" s="15">
        <f>IF(C203="","","DN-"&amp;TEXT(ROW()-1,"0000"))</f>
        <v/>
      </c>
      <c r="B203" s="16" t="n"/>
      <c r="C203" s="15" t="n"/>
      <c r="D203" s="15" t="n"/>
      <c r="E203" s="15" t="n"/>
      <c r="F203" s="15" t="n"/>
      <c r="G203" s="15" t="n"/>
      <c r="H203" s="15" t="n"/>
      <c r="I203" s="15" t="n"/>
      <c r="J203" s="15" t="n"/>
      <c r="K203" s="15" t="n"/>
      <c r="L203" s="16" t="n"/>
      <c r="M203" s="17" t="n"/>
      <c r="N203" s="17" t="n"/>
      <c r="O203" s="15">
        <f>IF(OR(M203="",N203=""),"",ROUND((N203-M203)*24,2))</f>
        <v/>
      </c>
      <c r="P203" s="15" t="n"/>
      <c r="Q203" s="18" t="n"/>
      <c r="R203" s="18" t="n"/>
      <c r="S203" s="18">
        <f>IF(C203="","",N(Q203)+N(R203))</f>
        <v/>
      </c>
      <c r="T203" s="15">
        <f>IF(AND(L203&lt;&gt;"",L203&lt;TODAY(),F203&lt;&gt;"Opravljeno",F203&lt;&gt;"Zaprto",F203&lt;&gt;"Preklicano"),"DA","")</f>
        <v/>
      </c>
      <c r="U203" s="15" t="n"/>
    </row>
    <row r="204">
      <c r="A204" s="15">
        <f>IF(C204="","","DN-"&amp;TEXT(ROW()-1,"0000"))</f>
        <v/>
      </c>
      <c r="B204" s="16" t="n"/>
      <c r="C204" s="15" t="n"/>
      <c r="D204" s="15" t="n"/>
      <c r="E204" s="15" t="n"/>
      <c r="F204" s="15" t="n"/>
      <c r="G204" s="15" t="n"/>
      <c r="H204" s="15" t="n"/>
      <c r="I204" s="15" t="n"/>
      <c r="J204" s="15" t="n"/>
      <c r="K204" s="15" t="n"/>
      <c r="L204" s="16" t="n"/>
      <c r="M204" s="17" t="n"/>
      <c r="N204" s="17" t="n"/>
      <c r="O204" s="15">
        <f>IF(OR(M204="",N204=""),"",ROUND((N204-M204)*24,2))</f>
        <v/>
      </c>
      <c r="P204" s="15" t="n"/>
      <c r="Q204" s="18" t="n"/>
      <c r="R204" s="18" t="n"/>
      <c r="S204" s="18">
        <f>IF(C204="","",N(Q204)+N(R204))</f>
        <v/>
      </c>
      <c r="T204" s="15">
        <f>IF(AND(L204&lt;&gt;"",L204&lt;TODAY(),F204&lt;&gt;"Opravljeno",F204&lt;&gt;"Zaprto",F204&lt;&gt;"Preklicano"),"DA","")</f>
        <v/>
      </c>
      <c r="U204" s="15" t="n"/>
    </row>
    <row r="205">
      <c r="A205" s="15">
        <f>IF(C205="","","DN-"&amp;TEXT(ROW()-1,"0000"))</f>
        <v/>
      </c>
      <c r="B205" s="16" t="n"/>
      <c r="C205" s="15" t="n"/>
      <c r="D205" s="15" t="n"/>
      <c r="E205" s="15" t="n"/>
      <c r="F205" s="15" t="n"/>
      <c r="G205" s="15" t="n"/>
      <c r="H205" s="15" t="n"/>
      <c r="I205" s="15" t="n"/>
      <c r="J205" s="15" t="n"/>
      <c r="K205" s="15" t="n"/>
      <c r="L205" s="16" t="n"/>
      <c r="M205" s="17" t="n"/>
      <c r="N205" s="17" t="n"/>
      <c r="O205" s="15">
        <f>IF(OR(M205="",N205=""),"",ROUND((N205-M205)*24,2))</f>
        <v/>
      </c>
      <c r="P205" s="15" t="n"/>
      <c r="Q205" s="18" t="n"/>
      <c r="R205" s="18" t="n"/>
      <c r="S205" s="18">
        <f>IF(C205="","",N(Q205)+N(R205))</f>
        <v/>
      </c>
      <c r="T205" s="15">
        <f>IF(AND(L205&lt;&gt;"",L205&lt;TODAY(),F205&lt;&gt;"Opravljeno",F205&lt;&gt;"Zaprto",F205&lt;&gt;"Preklicano"),"DA","")</f>
        <v/>
      </c>
      <c r="U205" s="15" t="n"/>
    </row>
    <row r="206">
      <c r="A206" s="15">
        <f>IF(C206="","","DN-"&amp;TEXT(ROW()-1,"0000"))</f>
        <v/>
      </c>
      <c r="B206" s="16" t="n"/>
      <c r="C206" s="15" t="n"/>
      <c r="D206" s="15" t="n"/>
      <c r="E206" s="15" t="n"/>
      <c r="F206" s="15" t="n"/>
      <c r="G206" s="15" t="n"/>
      <c r="H206" s="15" t="n"/>
      <c r="I206" s="15" t="n"/>
      <c r="J206" s="15" t="n"/>
      <c r="K206" s="15" t="n"/>
      <c r="L206" s="16" t="n"/>
      <c r="M206" s="17" t="n"/>
      <c r="N206" s="17" t="n"/>
      <c r="O206" s="15">
        <f>IF(OR(M206="",N206=""),"",ROUND((N206-M206)*24,2))</f>
        <v/>
      </c>
      <c r="P206" s="15" t="n"/>
      <c r="Q206" s="18" t="n"/>
      <c r="R206" s="18" t="n"/>
      <c r="S206" s="18">
        <f>IF(C206="","",N(Q206)+N(R206))</f>
        <v/>
      </c>
      <c r="T206" s="15">
        <f>IF(AND(L206&lt;&gt;"",L206&lt;TODAY(),F206&lt;&gt;"Opravljeno",F206&lt;&gt;"Zaprto",F206&lt;&gt;"Preklicano"),"DA","")</f>
        <v/>
      </c>
      <c r="U206" s="15" t="n"/>
    </row>
    <row r="207">
      <c r="A207" s="15">
        <f>IF(C207="","","DN-"&amp;TEXT(ROW()-1,"0000"))</f>
        <v/>
      </c>
      <c r="B207" s="16" t="n"/>
      <c r="C207" s="15" t="n"/>
      <c r="D207" s="15" t="n"/>
      <c r="E207" s="15" t="n"/>
      <c r="F207" s="15" t="n"/>
      <c r="G207" s="15" t="n"/>
      <c r="H207" s="15" t="n"/>
      <c r="I207" s="15" t="n"/>
      <c r="J207" s="15" t="n"/>
      <c r="K207" s="15" t="n"/>
      <c r="L207" s="16" t="n"/>
      <c r="M207" s="17" t="n"/>
      <c r="N207" s="17" t="n"/>
      <c r="O207" s="15">
        <f>IF(OR(M207="",N207=""),"",ROUND((N207-M207)*24,2))</f>
        <v/>
      </c>
      <c r="P207" s="15" t="n"/>
      <c r="Q207" s="18" t="n"/>
      <c r="R207" s="18" t="n"/>
      <c r="S207" s="18">
        <f>IF(C207="","",N(Q207)+N(R207))</f>
        <v/>
      </c>
      <c r="T207" s="15">
        <f>IF(AND(L207&lt;&gt;"",L207&lt;TODAY(),F207&lt;&gt;"Opravljeno",F207&lt;&gt;"Zaprto",F207&lt;&gt;"Preklicano"),"DA","")</f>
        <v/>
      </c>
      <c r="U207" s="15" t="n"/>
    </row>
    <row r="208">
      <c r="A208" s="15">
        <f>IF(C208="","","DN-"&amp;TEXT(ROW()-1,"0000"))</f>
        <v/>
      </c>
      <c r="B208" s="16" t="n"/>
      <c r="C208" s="15" t="n"/>
      <c r="D208" s="15" t="n"/>
      <c r="E208" s="15" t="n"/>
      <c r="F208" s="15" t="n"/>
      <c r="G208" s="15" t="n"/>
      <c r="H208" s="15" t="n"/>
      <c r="I208" s="15" t="n"/>
      <c r="J208" s="15" t="n"/>
      <c r="K208" s="15" t="n"/>
      <c r="L208" s="16" t="n"/>
      <c r="M208" s="17" t="n"/>
      <c r="N208" s="17" t="n"/>
      <c r="O208" s="15">
        <f>IF(OR(M208="",N208=""),"",ROUND((N208-M208)*24,2))</f>
        <v/>
      </c>
      <c r="P208" s="15" t="n"/>
      <c r="Q208" s="18" t="n"/>
      <c r="R208" s="18" t="n"/>
      <c r="S208" s="18">
        <f>IF(C208="","",N(Q208)+N(R208))</f>
        <v/>
      </c>
      <c r="T208" s="15">
        <f>IF(AND(L208&lt;&gt;"",L208&lt;TODAY(),F208&lt;&gt;"Opravljeno",F208&lt;&gt;"Zaprto",F208&lt;&gt;"Preklicano"),"DA","")</f>
        <v/>
      </c>
      <c r="U208" s="15" t="n"/>
    </row>
    <row r="209">
      <c r="A209" s="15">
        <f>IF(C209="","","DN-"&amp;TEXT(ROW()-1,"0000"))</f>
        <v/>
      </c>
      <c r="B209" s="16" t="n"/>
      <c r="C209" s="15" t="n"/>
      <c r="D209" s="15" t="n"/>
      <c r="E209" s="15" t="n"/>
      <c r="F209" s="15" t="n"/>
      <c r="G209" s="15" t="n"/>
      <c r="H209" s="15" t="n"/>
      <c r="I209" s="15" t="n"/>
      <c r="J209" s="15" t="n"/>
      <c r="K209" s="15" t="n"/>
      <c r="L209" s="16" t="n"/>
      <c r="M209" s="17" t="n"/>
      <c r="N209" s="17" t="n"/>
      <c r="O209" s="15">
        <f>IF(OR(M209="",N209=""),"",ROUND((N209-M209)*24,2))</f>
        <v/>
      </c>
      <c r="P209" s="15" t="n"/>
      <c r="Q209" s="18" t="n"/>
      <c r="R209" s="18" t="n"/>
      <c r="S209" s="18">
        <f>IF(C209="","",N(Q209)+N(R209))</f>
        <v/>
      </c>
      <c r="T209" s="15">
        <f>IF(AND(L209&lt;&gt;"",L209&lt;TODAY(),F209&lt;&gt;"Opravljeno",F209&lt;&gt;"Zaprto",F209&lt;&gt;"Preklicano"),"DA","")</f>
        <v/>
      </c>
      <c r="U209" s="15" t="n"/>
    </row>
    <row r="210">
      <c r="A210" s="15">
        <f>IF(C210="","","DN-"&amp;TEXT(ROW()-1,"0000"))</f>
        <v/>
      </c>
      <c r="B210" s="16" t="n"/>
      <c r="C210" s="15" t="n"/>
      <c r="D210" s="15" t="n"/>
      <c r="E210" s="15" t="n"/>
      <c r="F210" s="15" t="n"/>
      <c r="G210" s="15" t="n"/>
      <c r="H210" s="15" t="n"/>
      <c r="I210" s="15" t="n"/>
      <c r="J210" s="15" t="n"/>
      <c r="K210" s="15" t="n"/>
      <c r="L210" s="16" t="n"/>
      <c r="M210" s="17" t="n"/>
      <c r="N210" s="17" t="n"/>
      <c r="O210" s="15">
        <f>IF(OR(M210="",N210=""),"",ROUND((N210-M210)*24,2))</f>
        <v/>
      </c>
      <c r="P210" s="15" t="n"/>
      <c r="Q210" s="18" t="n"/>
      <c r="R210" s="18" t="n"/>
      <c r="S210" s="18">
        <f>IF(C210="","",N(Q210)+N(R210))</f>
        <v/>
      </c>
      <c r="T210" s="15">
        <f>IF(AND(L210&lt;&gt;"",L210&lt;TODAY(),F210&lt;&gt;"Opravljeno",F210&lt;&gt;"Zaprto",F210&lt;&gt;"Preklicano"),"DA","")</f>
        <v/>
      </c>
      <c r="U210" s="15" t="n"/>
    </row>
    <row r="211">
      <c r="A211" s="15">
        <f>IF(C211="","","DN-"&amp;TEXT(ROW()-1,"0000"))</f>
        <v/>
      </c>
      <c r="B211" s="16" t="n"/>
      <c r="C211" s="15" t="n"/>
      <c r="D211" s="15" t="n"/>
      <c r="E211" s="15" t="n"/>
      <c r="F211" s="15" t="n"/>
      <c r="G211" s="15" t="n"/>
      <c r="H211" s="15" t="n"/>
      <c r="I211" s="15" t="n"/>
      <c r="J211" s="15" t="n"/>
      <c r="K211" s="15" t="n"/>
      <c r="L211" s="16" t="n"/>
      <c r="M211" s="17" t="n"/>
      <c r="N211" s="17" t="n"/>
      <c r="O211" s="15">
        <f>IF(OR(M211="",N211=""),"",ROUND((N211-M211)*24,2))</f>
        <v/>
      </c>
      <c r="P211" s="15" t="n"/>
      <c r="Q211" s="18" t="n"/>
      <c r="R211" s="18" t="n"/>
      <c r="S211" s="18">
        <f>IF(C211="","",N(Q211)+N(R211))</f>
        <v/>
      </c>
      <c r="T211" s="15">
        <f>IF(AND(L211&lt;&gt;"",L211&lt;TODAY(),F211&lt;&gt;"Opravljeno",F211&lt;&gt;"Zaprto",F211&lt;&gt;"Preklicano"),"DA","")</f>
        <v/>
      </c>
      <c r="U211" s="15" t="n"/>
    </row>
    <row r="212">
      <c r="A212" s="15">
        <f>IF(C212="","","DN-"&amp;TEXT(ROW()-1,"0000"))</f>
        <v/>
      </c>
      <c r="B212" s="16" t="n"/>
      <c r="C212" s="15" t="n"/>
      <c r="D212" s="15" t="n"/>
      <c r="E212" s="15" t="n"/>
      <c r="F212" s="15" t="n"/>
      <c r="G212" s="15" t="n"/>
      <c r="H212" s="15" t="n"/>
      <c r="I212" s="15" t="n"/>
      <c r="J212" s="15" t="n"/>
      <c r="K212" s="15" t="n"/>
      <c r="L212" s="16" t="n"/>
      <c r="M212" s="17" t="n"/>
      <c r="N212" s="17" t="n"/>
      <c r="O212" s="15">
        <f>IF(OR(M212="",N212=""),"",ROUND((N212-M212)*24,2))</f>
        <v/>
      </c>
      <c r="P212" s="15" t="n"/>
      <c r="Q212" s="18" t="n"/>
      <c r="R212" s="18" t="n"/>
      <c r="S212" s="18">
        <f>IF(C212="","",N(Q212)+N(R212))</f>
        <v/>
      </c>
      <c r="T212" s="15">
        <f>IF(AND(L212&lt;&gt;"",L212&lt;TODAY(),F212&lt;&gt;"Opravljeno",F212&lt;&gt;"Zaprto",F212&lt;&gt;"Preklicano"),"DA","")</f>
        <v/>
      </c>
      <c r="U212" s="15" t="n"/>
    </row>
    <row r="213">
      <c r="A213" s="15">
        <f>IF(C213="","","DN-"&amp;TEXT(ROW()-1,"0000"))</f>
        <v/>
      </c>
      <c r="B213" s="16" t="n"/>
      <c r="C213" s="15" t="n"/>
      <c r="D213" s="15" t="n"/>
      <c r="E213" s="15" t="n"/>
      <c r="F213" s="15" t="n"/>
      <c r="G213" s="15" t="n"/>
      <c r="H213" s="15" t="n"/>
      <c r="I213" s="15" t="n"/>
      <c r="J213" s="15" t="n"/>
      <c r="K213" s="15" t="n"/>
      <c r="L213" s="16" t="n"/>
      <c r="M213" s="17" t="n"/>
      <c r="N213" s="17" t="n"/>
      <c r="O213" s="15">
        <f>IF(OR(M213="",N213=""),"",ROUND((N213-M213)*24,2))</f>
        <v/>
      </c>
      <c r="P213" s="15" t="n"/>
      <c r="Q213" s="18" t="n"/>
      <c r="R213" s="18" t="n"/>
      <c r="S213" s="18">
        <f>IF(C213="","",N(Q213)+N(R213))</f>
        <v/>
      </c>
      <c r="T213" s="15">
        <f>IF(AND(L213&lt;&gt;"",L213&lt;TODAY(),F213&lt;&gt;"Opravljeno",F213&lt;&gt;"Zaprto",F213&lt;&gt;"Preklicano"),"DA","")</f>
        <v/>
      </c>
      <c r="U213" s="15" t="n"/>
    </row>
    <row r="214">
      <c r="A214" s="15">
        <f>IF(C214="","","DN-"&amp;TEXT(ROW()-1,"0000"))</f>
        <v/>
      </c>
      <c r="B214" s="16" t="n"/>
      <c r="C214" s="15" t="n"/>
      <c r="D214" s="15" t="n"/>
      <c r="E214" s="15" t="n"/>
      <c r="F214" s="15" t="n"/>
      <c r="G214" s="15" t="n"/>
      <c r="H214" s="15" t="n"/>
      <c r="I214" s="15" t="n"/>
      <c r="J214" s="15" t="n"/>
      <c r="K214" s="15" t="n"/>
      <c r="L214" s="16" t="n"/>
      <c r="M214" s="17" t="n"/>
      <c r="N214" s="17" t="n"/>
      <c r="O214" s="15">
        <f>IF(OR(M214="",N214=""),"",ROUND((N214-M214)*24,2))</f>
        <v/>
      </c>
      <c r="P214" s="15" t="n"/>
      <c r="Q214" s="18" t="n"/>
      <c r="R214" s="18" t="n"/>
      <c r="S214" s="18">
        <f>IF(C214="","",N(Q214)+N(R214))</f>
        <v/>
      </c>
      <c r="T214" s="15">
        <f>IF(AND(L214&lt;&gt;"",L214&lt;TODAY(),F214&lt;&gt;"Opravljeno",F214&lt;&gt;"Zaprto",F214&lt;&gt;"Preklicano"),"DA","")</f>
        <v/>
      </c>
      <c r="U214" s="15" t="n"/>
    </row>
    <row r="215">
      <c r="A215" s="15">
        <f>IF(C215="","","DN-"&amp;TEXT(ROW()-1,"0000"))</f>
        <v/>
      </c>
      <c r="B215" s="16" t="n"/>
      <c r="C215" s="15" t="n"/>
      <c r="D215" s="15" t="n"/>
      <c r="E215" s="15" t="n"/>
      <c r="F215" s="15" t="n"/>
      <c r="G215" s="15" t="n"/>
      <c r="H215" s="15" t="n"/>
      <c r="I215" s="15" t="n"/>
      <c r="J215" s="15" t="n"/>
      <c r="K215" s="15" t="n"/>
      <c r="L215" s="16" t="n"/>
      <c r="M215" s="17" t="n"/>
      <c r="N215" s="17" t="n"/>
      <c r="O215" s="15">
        <f>IF(OR(M215="",N215=""),"",ROUND((N215-M215)*24,2))</f>
        <v/>
      </c>
      <c r="P215" s="15" t="n"/>
      <c r="Q215" s="18" t="n"/>
      <c r="R215" s="18" t="n"/>
      <c r="S215" s="18">
        <f>IF(C215="","",N(Q215)+N(R215))</f>
        <v/>
      </c>
      <c r="T215" s="15">
        <f>IF(AND(L215&lt;&gt;"",L215&lt;TODAY(),F215&lt;&gt;"Opravljeno",F215&lt;&gt;"Zaprto",F215&lt;&gt;"Preklicano"),"DA","")</f>
        <v/>
      </c>
      <c r="U215" s="15" t="n"/>
    </row>
    <row r="216">
      <c r="A216" s="15">
        <f>IF(C216="","","DN-"&amp;TEXT(ROW()-1,"0000"))</f>
        <v/>
      </c>
      <c r="B216" s="16" t="n"/>
      <c r="C216" s="15" t="n"/>
      <c r="D216" s="15" t="n"/>
      <c r="E216" s="15" t="n"/>
      <c r="F216" s="15" t="n"/>
      <c r="G216" s="15" t="n"/>
      <c r="H216" s="15" t="n"/>
      <c r="I216" s="15" t="n"/>
      <c r="J216" s="15" t="n"/>
      <c r="K216" s="15" t="n"/>
      <c r="L216" s="16" t="n"/>
      <c r="M216" s="17" t="n"/>
      <c r="N216" s="17" t="n"/>
      <c r="O216" s="15">
        <f>IF(OR(M216="",N216=""),"",ROUND((N216-M216)*24,2))</f>
        <v/>
      </c>
      <c r="P216" s="15" t="n"/>
      <c r="Q216" s="18" t="n"/>
      <c r="R216" s="18" t="n"/>
      <c r="S216" s="18">
        <f>IF(C216="","",N(Q216)+N(R216))</f>
        <v/>
      </c>
      <c r="T216" s="15">
        <f>IF(AND(L216&lt;&gt;"",L216&lt;TODAY(),F216&lt;&gt;"Opravljeno",F216&lt;&gt;"Zaprto",F216&lt;&gt;"Preklicano"),"DA","")</f>
        <v/>
      </c>
      <c r="U216" s="15" t="n"/>
    </row>
    <row r="217">
      <c r="A217" s="15">
        <f>IF(C217="","","DN-"&amp;TEXT(ROW()-1,"0000"))</f>
        <v/>
      </c>
      <c r="B217" s="16" t="n"/>
      <c r="C217" s="15" t="n"/>
      <c r="D217" s="15" t="n"/>
      <c r="E217" s="15" t="n"/>
      <c r="F217" s="15" t="n"/>
      <c r="G217" s="15" t="n"/>
      <c r="H217" s="15" t="n"/>
      <c r="I217" s="15" t="n"/>
      <c r="J217" s="15" t="n"/>
      <c r="K217" s="15" t="n"/>
      <c r="L217" s="16" t="n"/>
      <c r="M217" s="17" t="n"/>
      <c r="N217" s="17" t="n"/>
      <c r="O217" s="15">
        <f>IF(OR(M217="",N217=""),"",ROUND((N217-M217)*24,2))</f>
        <v/>
      </c>
      <c r="P217" s="15" t="n"/>
      <c r="Q217" s="18" t="n"/>
      <c r="R217" s="18" t="n"/>
      <c r="S217" s="18">
        <f>IF(C217="","",N(Q217)+N(R217))</f>
        <v/>
      </c>
      <c r="T217" s="15">
        <f>IF(AND(L217&lt;&gt;"",L217&lt;TODAY(),F217&lt;&gt;"Opravljeno",F217&lt;&gt;"Zaprto",F217&lt;&gt;"Preklicano"),"DA","")</f>
        <v/>
      </c>
      <c r="U217" s="15" t="n"/>
    </row>
    <row r="218">
      <c r="A218" s="15">
        <f>IF(C218="","","DN-"&amp;TEXT(ROW()-1,"0000"))</f>
        <v/>
      </c>
      <c r="B218" s="16" t="n"/>
      <c r="C218" s="15" t="n"/>
      <c r="D218" s="15" t="n"/>
      <c r="E218" s="15" t="n"/>
      <c r="F218" s="15" t="n"/>
      <c r="G218" s="15" t="n"/>
      <c r="H218" s="15" t="n"/>
      <c r="I218" s="15" t="n"/>
      <c r="J218" s="15" t="n"/>
      <c r="K218" s="15" t="n"/>
      <c r="L218" s="16" t="n"/>
      <c r="M218" s="17" t="n"/>
      <c r="N218" s="17" t="n"/>
      <c r="O218" s="15">
        <f>IF(OR(M218="",N218=""),"",ROUND((N218-M218)*24,2))</f>
        <v/>
      </c>
      <c r="P218" s="15" t="n"/>
      <c r="Q218" s="18" t="n"/>
      <c r="R218" s="18" t="n"/>
      <c r="S218" s="18">
        <f>IF(C218="","",N(Q218)+N(R218))</f>
        <v/>
      </c>
      <c r="T218" s="15">
        <f>IF(AND(L218&lt;&gt;"",L218&lt;TODAY(),F218&lt;&gt;"Opravljeno",F218&lt;&gt;"Zaprto",F218&lt;&gt;"Preklicano"),"DA","")</f>
        <v/>
      </c>
      <c r="U218" s="15" t="n"/>
    </row>
    <row r="219">
      <c r="A219" s="15">
        <f>IF(C219="","","DN-"&amp;TEXT(ROW()-1,"0000"))</f>
        <v/>
      </c>
      <c r="B219" s="16" t="n"/>
      <c r="C219" s="15" t="n"/>
      <c r="D219" s="15" t="n"/>
      <c r="E219" s="15" t="n"/>
      <c r="F219" s="15" t="n"/>
      <c r="G219" s="15" t="n"/>
      <c r="H219" s="15" t="n"/>
      <c r="I219" s="15" t="n"/>
      <c r="J219" s="15" t="n"/>
      <c r="K219" s="15" t="n"/>
      <c r="L219" s="16" t="n"/>
      <c r="M219" s="17" t="n"/>
      <c r="N219" s="17" t="n"/>
      <c r="O219" s="15">
        <f>IF(OR(M219="",N219=""),"",ROUND((N219-M219)*24,2))</f>
        <v/>
      </c>
      <c r="P219" s="15" t="n"/>
      <c r="Q219" s="18" t="n"/>
      <c r="R219" s="18" t="n"/>
      <c r="S219" s="18">
        <f>IF(C219="","",N(Q219)+N(R219))</f>
        <v/>
      </c>
      <c r="T219" s="15">
        <f>IF(AND(L219&lt;&gt;"",L219&lt;TODAY(),F219&lt;&gt;"Opravljeno",F219&lt;&gt;"Zaprto",F219&lt;&gt;"Preklicano"),"DA","")</f>
        <v/>
      </c>
      <c r="U219" s="15" t="n"/>
    </row>
    <row r="220">
      <c r="A220" s="15">
        <f>IF(C220="","","DN-"&amp;TEXT(ROW()-1,"0000"))</f>
        <v/>
      </c>
      <c r="B220" s="16" t="n"/>
      <c r="C220" s="15" t="n"/>
      <c r="D220" s="15" t="n"/>
      <c r="E220" s="15" t="n"/>
      <c r="F220" s="15" t="n"/>
      <c r="G220" s="15" t="n"/>
      <c r="H220" s="15" t="n"/>
      <c r="I220" s="15" t="n"/>
      <c r="J220" s="15" t="n"/>
      <c r="K220" s="15" t="n"/>
      <c r="L220" s="16" t="n"/>
      <c r="M220" s="17" t="n"/>
      <c r="N220" s="17" t="n"/>
      <c r="O220" s="15">
        <f>IF(OR(M220="",N220=""),"",ROUND((N220-M220)*24,2))</f>
        <v/>
      </c>
      <c r="P220" s="15" t="n"/>
      <c r="Q220" s="18" t="n"/>
      <c r="R220" s="18" t="n"/>
      <c r="S220" s="18">
        <f>IF(C220="","",N(Q220)+N(R220))</f>
        <v/>
      </c>
      <c r="T220" s="15">
        <f>IF(AND(L220&lt;&gt;"",L220&lt;TODAY(),F220&lt;&gt;"Opravljeno",F220&lt;&gt;"Zaprto",F220&lt;&gt;"Preklicano"),"DA","")</f>
        <v/>
      </c>
      <c r="U220" s="15" t="n"/>
    </row>
    <row r="221">
      <c r="A221" s="15">
        <f>IF(C221="","","DN-"&amp;TEXT(ROW()-1,"0000"))</f>
        <v/>
      </c>
      <c r="B221" s="16" t="n"/>
      <c r="C221" s="15" t="n"/>
      <c r="D221" s="15" t="n"/>
      <c r="E221" s="15" t="n"/>
      <c r="F221" s="15" t="n"/>
      <c r="G221" s="15" t="n"/>
      <c r="H221" s="15" t="n"/>
      <c r="I221" s="15" t="n"/>
      <c r="J221" s="15" t="n"/>
      <c r="K221" s="15" t="n"/>
      <c r="L221" s="16" t="n"/>
      <c r="M221" s="17" t="n"/>
      <c r="N221" s="17" t="n"/>
      <c r="O221" s="15">
        <f>IF(OR(M221="",N221=""),"",ROUND((N221-M221)*24,2))</f>
        <v/>
      </c>
      <c r="P221" s="15" t="n"/>
      <c r="Q221" s="18" t="n"/>
      <c r="R221" s="18" t="n"/>
      <c r="S221" s="18">
        <f>IF(C221="","",N(Q221)+N(R221))</f>
        <v/>
      </c>
      <c r="T221" s="15">
        <f>IF(AND(L221&lt;&gt;"",L221&lt;TODAY(),F221&lt;&gt;"Opravljeno",F221&lt;&gt;"Zaprto",F221&lt;&gt;"Preklicano"),"DA","")</f>
        <v/>
      </c>
      <c r="U221" s="15" t="n"/>
    </row>
    <row r="222">
      <c r="A222" s="15">
        <f>IF(C222="","","DN-"&amp;TEXT(ROW()-1,"0000"))</f>
        <v/>
      </c>
      <c r="B222" s="16" t="n"/>
      <c r="C222" s="15" t="n"/>
      <c r="D222" s="15" t="n"/>
      <c r="E222" s="15" t="n"/>
      <c r="F222" s="15" t="n"/>
      <c r="G222" s="15" t="n"/>
      <c r="H222" s="15" t="n"/>
      <c r="I222" s="15" t="n"/>
      <c r="J222" s="15" t="n"/>
      <c r="K222" s="15" t="n"/>
      <c r="L222" s="16" t="n"/>
      <c r="M222" s="17" t="n"/>
      <c r="N222" s="17" t="n"/>
      <c r="O222" s="15">
        <f>IF(OR(M222="",N222=""),"",ROUND((N222-M222)*24,2))</f>
        <v/>
      </c>
      <c r="P222" s="15" t="n"/>
      <c r="Q222" s="18" t="n"/>
      <c r="R222" s="18" t="n"/>
      <c r="S222" s="18">
        <f>IF(C222="","",N(Q222)+N(R222))</f>
        <v/>
      </c>
      <c r="T222" s="15">
        <f>IF(AND(L222&lt;&gt;"",L222&lt;TODAY(),F222&lt;&gt;"Opravljeno",F222&lt;&gt;"Zaprto",F222&lt;&gt;"Preklicano"),"DA","")</f>
        <v/>
      </c>
      <c r="U222" s="15" t="n"/>
    </row>
    <row r="223">
      <c r="A223" s="15">
        <f>IF(C223="","","DN-"&amp;TEXT(ROW()-1,"0000"))</f>
        <v/>
      </c>
      <c r="B223" s="16" t="n"/>
      <c r="C223" s="15" t="n"/>
      <c r="D223" s="15" t="n"/>
      <c r="E223" s="15" t="n"/>
      <c r="F223" s="15" t="n"/>
      <c r="G223" s="15" t="n"/>
      <c r="H223" s="15" t="n"/>
      <c r="I223" s="15" t="n"/>
      <c r="J223" s="15" t="n"/>
      <c r="K223" s="15" t="n"/>
      <c r="L223" s="16" t="n"/>
      <c r="M223" s="17" t="n"/>
      <c r="N223" s="17" t="n"/>
      <c r="O223" s="15">
        <f>IF(OR(M223="",N223=""),"",ROUND((N223-M223)*24,2))</f>
        <v/>
      </c>
      <c r="P223" s="15" t="n"/>
      <c r="Q223" s="18" t="n"/>
      <c r="R223" s="18" t="n"/>
      <c r="S223" s="18">
        <f>IF(C223="","",N(Q223)+N(R223))</f>
        <v/>
      </c>
      <c r="T223" s="15">
        <f>IF(AND(L223&lt;&gt;"",L223&lt;TODAY(),F223&lt;&gt;"Opravljeno",F223&lt;&gt;"Zaprto",F223&lt;&gt;"Preklicano"),"DA","")</f>
        <v/>
      </c>
      <c r="U223" s="15" t="n"/>
    </row>
    <row r="224">
      <c r="A224" s="15">
        <f>IF(C224="","","DN-"&amp;TEXT(ROW()-1,"0000"))</f>
        <v/>
      </c>
      <c r="B224" s="16" t="n"/>
      <c r="C224" s="15" t="n"/>
      <c r="D224" s="15" t="n"/>
      <c r="E224" s="15" t="n"/>
      <c r="F224" s="15" t="n"/>
      <c r="G224" s="15" t="n"/>
      <c r="H224" s="15" t="n"/>
      <c r="I224" s="15" t="n"/>
      <c r="J224" s="15" t="n"/>
      <c r="K224" s="15" t="n"/>
      <c r="L224" s="16" t="n"/>
      <c r="M224" s="17" t="n"/>
      <c r="N224" s="17" t="n"/>
      <c r="O224" s="15">
        <f>IF(OR(M224="",N224=""),"",ROUND((N224-M224)*24,2))</f>
        <v/>
      </c>
      <c r="P224" s="15" t="n"/>
      <c r="Q224" s="18" t="n"/>
      <c r="R224" s="18" t="n"/>
      <c r="S224" s="18">
        <f>IF(C224="","",N(Q224)+N(R224))</f>
        <v/>
      </c>
      <c r="T224" s="15">
        <f>IF(AND(L224&lt;&gt;"",L224&lt;TODAY(),F224&lt;&gt;"Opravljeno",F224&lt;&gt;"Zaprto",F224&lt;&gt;"Preklicano"),"DA","")</f>
        <v/>
      </c>
      <c r="U224" s="15" t="n"/>
    </row>
    <row r="225">
      <c r="A225" s="15">
        <f>IF(C225="","","DN-"&amp;TEXT(ROW()-1,"0000"))</f>
        <v/>
      </c>
      <c r="B225" s="16" t="n"/>
      <c r="C225" s="15" t="n"/>
      <c r="D225" s="15" t="n"/>
      <c r="E225" s="15" t="n"/>
      <c r="F225" s="15" t="n"/>
      <c r="G225" s="15" t="n"/>
      <c r="H225" s="15" t="n"/>
      <c r="I225" s="15" t="n"/>
      <c r="J225" s="15" t="n"/>
      <c r="K225" s="15" t="n"/>
      <c r="L225" s="16" t="n"/>
      <c r="M225" s="17" t="n"/>
      <c r="N225" s="17" t="n"/>
      <c r="O225" s="15">
        <f>IF(OR(M225="",N225=""),"",ROUND((N225-M225)*24,2))</f>
        <v/>
      </c>
      <c r="P225" s="15" t="n"/>
      <c r="Q225" s="18" t="n"/>
      <c r="R225" s="18" t="n"/>
      <c r="S225" s="18">
        <f>IF(C225="","",N(Q225)+N(R225))</f>
        <v/>
      </c>
      <c r="T225" s="15">
        <f>IF(AND(L225&lt;&gt;"",L225&lt;TODAY(),F225&lt;&gt;"Opravljeno",F225&lt;&gt;"Zaprto",F225&lt;&gt;"Preklicano"),"DA","")</f>
        <v/>
      </c>
      <c r="U225" s="15" t="n"/>
    </row>
    <row r="226">
      <c r="A226" s="15">
        <f>IF(C226="","","DN-"&amp;TEXT(ROW()-1,"0000"))</f>
        <v/>
      </c>
      <c r="B226" s="16" t="n"/>
      <c r="C226" s="15" t="n"/>
      <c r="D226" s="15" t="n"/>
      <c r="E226" s="15" t="n"/>
      <c r="F226" s="15" t="n"/>
      <c r="G226" s="15" t="n"/>
      <c r="H226" s="15" t="n"/>
      <c r="I226" s="15" t="n"/>
      <c r="J226" s="15" t="n"/>
      <c r="K226" s="15" t="n"/>
      <c r="L226" s="16" t="n"/>
      <c r="M226" s="17" t="n"/>
      <c r="N226" s="17" t="n"/>
      <c r="O226" s="15">
        <f>IF(OR(M226="",N226=""),"",ROUND((N226-M226)*24,2))</f>
        <v/>
      </c>
      <c r="P226" s="15" t="n"/>
      <c r="Q226" s="18" t="n"/>
      <c r="R226" s="18" t="n"/>
      <c r="S226" s="18">
        <f>IF(C226="","",N(Q226)+N(R226))</f>
        <v/>
      </c>
      <c r="T226" s="15">
        <f>IF(AND(L226&lt;&gt;"",L226&lt;TODAY(),F226&lt;&gt;"Opravljeno",F226&lt;&gt;"Zaprto",F226&lt;&gt;"Preklicano"),"DA","")</f>
        <v/>
      </c>
      <c r="U226" s="15" t="n"/>
    </row>
    <row r="227">
      <c r="A227" s="15">
        <f>IF(C227="","","DN-"&amp;TEXT(ROW()-1,"0000"))</f>
        <v/>
      </c>
      <c r="B227" s="16" t="n"/>
      <c r="C227" s="15" t="n"/>
      <c r="D227" s="15" t="n"/>
      <c r="E227" s="15" t="n"/>
      <c r="F227" s="15" t="n"/>
      <c r="G227" s="15" t="n"/>
      <c r="H227" s="15" t="n"/>
      <c r="I227" s="15" t="n"/>
      <c r="J227" s="15" t="n"/>
      <c r="K227" s="15" t="n"/>
      <c r="L227" s="16" t="n"/>
      <c r="M227" s="17" t="n"/>
      <c r="N227" s="17" t="n"/>
      <c r="O227" s="15">
        <f>IF(OR(M227="",N227=""),"",ROUND((N227-M227)*24,2))</f>
        <v/>
      </c>
      <c r="P227" s="15" t="n"/>
      <c r="Q227" s="18" t="n"/>
      <c r="R227" s="18" t="n"/>
      <c r="S227" s="18">
        <f>IF(C227="","",N(Q227)+N(R227))</f>
        <v/>
      </c>
      <c r="T227" s="15">
        <f>IF(AND(L227&lt;&gt;"",L227&lt;TODAY(),F227&lt;&gt;"Opravljeno",F227&lt;&gt;"Zaprto",F227&lt;&gt;"Preklicano"),"DA","")</f>
        <v/>
      </c>
      <c r="U227" s="15" t="n"/>
    </row>
    <row r="228">
      <c r="A228" s="15">
        <f>IF(C228="","","DN-"&amp;TEXT(ROW()-1,"0000"))</f>
        <v/>
      </c>
      <c r="B228" s="16" t="n"/>
      <c r="C228" s="15" t="n"/>
      <c r="D228" s="15" t="n"/>
      <c r="E228" s="15" t="n"/>
      <c r="F228" s="15" t="n"/>
      <c r="G228" s="15" t="n"/>
      <c r="H228" s="15" t="n"/>
      <c r="I228" s="15" t="n"/>
      <c r="J228" s="15" t="n"/>
      <c r="K228" s="15" t="n"/>
      <c r="L228" s="16" t="n"/>
      <c r="M228" s="17" t="n"/>
      <c r="N228" s="17" t="n"/>
      <c r="O228" s="15">
        <f>IF(OR(M228="",N228=""),"",ROUND((N228-M228)*24,2))</f>
        <v/>
      </c>
      <c r="P228" s="15" t="n"/>
      <c r="Q228" s="18" t="n"/>
      <c r="R228" s="18" t="n"/>
      <c r="S228" s="18">
        <f>IF(C228="","",N(Q228)+N(R228))</f>
        <v/>
      </c>
      <c r="T228" s="15">
        <f>IF(AND(L228&lt;&gt;"",L228&lt;TODAY(),F228&lt;&gt;"Opravljeno",F228&lt;&gt;"Zaprto",F228&lt;&gt;"Preklicano"),"DA","")</f>
        <v/>
      </c>
      <c r="U228" s="15" t="n"/>
    </row>
    <row r="229">
      <c r="A229" s="15">
        <f>IF(C229="","","DN-"&amp;TEXT(ROW()-1,"0000"))</f>
        <v/>
      </c>
      <c r="B229" s="16" t="n"/>
      <c r="C229" s="15" t="n"/>
      <c r="D229" s="15" t="n"/>
      <c r="E229" s="15" t="n"/>
      <c r="F229" s="15" t="n"/>
      <c r="G229" s="15" t="n"/>
      <c r="H229" s="15" t="n"/>
      <c r="I229" s="15" t="n"/>
      <c r="J229" s="15" t="n"/>
      <c r="K229" s="15" t="n"/>
      <c r="L229" s="16" t="n"/>
      <c r="M229" s="17" t="n"/>
      <c r="N229" s="17" t="n"/>
      <c r="O229" s="15">
        <f>IF(OR(M229="",N229=""),"",ROUND((N229-M229)*24,2))</f>
        <v/>
      </c>
      <c r="P229" s="15" t="n"/>
      <c r="Q229" s="18" t="n"/>
      <c r="R229" s="18" t="n"/>
      <c r="S229" s="18">
        <f>IF(C229="","",N(Q229)+N(R229))</f>
        <v/>
      </c>
      <c r="T229" s="15">
        <f>IF(AND(L229&lt;&gt;"",L229&lt;TODAY(),F229&lt;&gt;"Opravljeno",F229&lt;&gt;"Zaprto",F229&lt;&gt;"Preklicano"),"DA","")</f>
        <v/>
      </c>
      <c r="U229" s="15" t="n"/>
    </row>
    <row r="230">
      <c r="A230" s="15">
        <f>IF(C230="","","DN-"&amp;TEXT(ROW()-1,"0000"))</f>
        <v/>
      </c>
      <c r="B230" s="16" t="n"/>
      <c r="C230" s="15" t="n"/>
      <c r="D230" s="15" t="n"/>
      <c r="E230" s="15" t="n"/>
      <c r="F230" s="15" t="n"/>
      <c r="G230" s="15" t="n"/>
      <c r="H230" s="15" t="n"/>
      <c r="I230" s="15" t="n"/>
      <c r="J230" s="15" t="n"/>
      <c r="K230" s="15" t="n"/>
      <c r="L230" s="16" t="n"/>
      <c r="M230" s="17" t="n"/>
      <c r="N230" s="17" t="n"/>
      <c r="O230" s="15">
        <f>IF(OR(M230="",N230=""),"",ROUND((N230-M230)*24,2))</f>
        <v/>
      </c>
      <c r="P230" s="15" t="n"/>
      <c r="Q230" s="18" t="n"/>
      <c r="R230" s="18" t="n"/>
      <c r="S230" s="18">
        <f>IF(C230="","",N(Q230)+N(R230))</f>
        <v/>
      </c>
      <c r="T230" s="15">
        <f>IF(AND(L230&lt;&gt;"",L230&lt;TODAY(),F230&lt;&gt;"Opravljeno",F230&lt;&gt;"Zaprto",F230&lt;&gt;"Preklicano"),"DA","")</f>
        <v/>
      </c>
      <c r="U230" s="15" t="n"/>
    </row>
    <row r="231">
      <c r="A231" s="15">
        <f>IF(C231="","","DN-"&amp;TEXT(ROW()-1,"0000"))</f>
        <v/>
      </c>
      <c r="B231" s="16" t="n"/>
      <c r="C231" s="15" t="n"/>
      <c r="D231" s="15" t="n"/>
      <c r="E231" s="15" t="n"/>
      <c r="F231" s="15" t="n"/>
      <c r="G231" s="15" t="n"/>
      <c r="H231" s="15" t="n"/>
      <c r="I231" s="15" t="n"/>
      <c r="J231" s="15" t="n"/>
      <c r="K231" s="15" t="n"/>
      <c r="L231" s="16" t="n"/>
      <c r="M231" s="17" t="n"/>
      <c r="N231" s="17" t="n"/>
      <c r="O231" s="15">
        <f>IF(OR(M231="",N231=""),"",ROUND((N231-M231)*24,2))</f>
        <v/>
      </c>
      <c r="P231" s="15" t="n"/>
      <c r="Q231" s="18" t="n"/>
      <c r="R231" s="18" t="n"/>
      <c r="S231" s="18">
        <f>IF(C231="","",N(Q231)+N(R231))</f>
        <v/>
      </c>
      <c r="T231" s="15">
        <f>IF(AND(L231&lt;&gt;"",L231&lt;TODAY(),F231&lt;&gt;"Opravljeno",F231&lt;&gt;"Zaprto",F231&lt;&gt;"Preklicano"),"DA","")</f>
        <v/>
      </c>
      <c r="U231" s="15" t="n"/>
    </row>
    <row r="232">
      <c r="A232" s="15">
        <f>IF(C232="","","DN-"&amp;TEXT(ROW()-1,"0000"))</f>
        <v/>
      </c>
      <c r="B232" s="16" t="n"/>
      <c r="C232" s="15" t="n"/>
      <c r="D232" s="15" t="n"/>
      <c r="E232" s="15" t="n"/>
      <c r="F232" s="15" t="n"/>
      <c r="G232" s="15" t="n"/>
      <c r="H232" s="15" t="n"/>
      <c r="I232" s="15" t="n"/>
      <c r="J232" s="15" t="n"/>
      <c r="K232" s="15" t="n"/>
      <c r="L232" s="16" t="n"/>
      <c r="M232" s="17" t="n"/>
      <c r="N232" s="17" t="n"/>
      <c r="O232" s="15">
        <f>IF(OR(M232="",N232=""),"",ROUND((N232-M232)*24,2))</f>
        <v/>
      </c>
      <c r="P232" s="15" t="n"/>
      <c r="Q232" s="18" t="n"/>
      <c r="R232" s="18" t="n"/>
      <c r="S232" s="18">
        <f>IF(C232="","",N(Q232)+N(R232))</f>
        <v/>
      </c>
      <c r="T232" s="15">
        <f>IF(AND(L232&lt;&gt;"",L232&lt;TODAY(),F232&lt;&gt;"Opravljeno",F232&lt;&gt;"Zaprto",F232&lt;&gt;"Preklicano"),"DA","")</f>
        <v/>
      </c>
      <c r="U232" s="15" t="n"/>
    </row>
    <row r="233">
      <c r="A233" s="15">
        <f>IF(C233="","","DN-"&amp;TEXT(ROW()-1,"0000"))</f>
        <v/>
      </c>
      <c r="B233" s="16" t="n"/>
      <c r="C233" s="15" t="n"/>
      <c r="D233" s="15" t="n"/>
      <c r="E233" s="15" t="n"/>
      <c r="F233" s="15" t="n"/>
      <c r="G233" s="15" t="n"/>
      <c r="H233" s="15" t="n"/>
      <c r="I233" s="15" t="n"/>
      <c r="J233" s="15" t="n"/>
      <c r="K233" s="15" t="n"/>
      <c r="L233" s="16" t="n"/>
      <c r="M233" s="17" t="n"/>
      <c r="N233" s="17" t="n"/>
      <c r="O233" s="15">
        <f>IF(OR(M233="",N233=""),"",ROUND((N233-M233)*24,2))</f>
        <v/>
      </c>
      <c r="P233" s="15" t="n"/>
      <c r="Q233" s="18" t="n"/>
      <c r="R233" s="18" t="n"/>
      <c r="S233" s="18">
        <f>IF(C233="","",N(Q233)+N(R233))</f>
        <v/>
      </c>
      <c r="T233" s="15">
        <f>IF(AND(L233&lt;&gt;"",L233&lt;TODAY(),F233&lt;&gt;"Opravljeno",F233&lt;&gt;"Zaprto",F233&lt;&gt;"Preklicano"),"DA","")</f>
        <v/>
      </c>
      <c r="U233" s="15" t="n"/>
    </row>
    <row r="234">
      <c r="A234" s="15">
        <f>IF(C234="","","DN-"&amp;TEXT(ROW()-1,"0000"))</f>
        <v/>
      </c>
      <c r="B234" s="16" t="n"/>
      <c r="C234" s="15" t="n"/>
      <c r="D234" s="15" t="n"/>
      <c r="E234" s="15" t="n"/>
      <c r="F234" s="15" t="n"/>
      <c r="G234" s="15" t="n"/>
      <c r="H234" s="15" t="n"/>
      <c r="I234" s="15" t="n"/>
      <c r="J234" s="15" t="n"/>
      <c r="K234" s="15" t="n"/>
      <c r="L234" s="16" t="n"/>
      <c r="M234" s="17" t="n"/>
      <c r="N234" s="17" t="n"/>
      <c r="O234" s="15">
        <f>IF(OR(M234="",N234=""),"",ROUND((N234-M234)*24,2))</f>
        <v/>
      </c>
      <c r="P234" s="15" t="n"/>
      <c r="Q234" s="18" t="n"/>
      <c r="R234" s="18" t="n"/>
      <c r="S234" s="18">
        <f>IF(C234="","",N(Q234)+N(R234))</f>
        <v/>
      </c>
      <c r="T234" s="15">
        <f>IF(AND(L234&lt;&gt;"",L234&lt;TODAY(),F234&lt;&gt;"Opravljeno",F234&lt;&gt;"Zaprto",F234&lt;&gt;"Preklicano"),"DA","")</f>
        <v/>
      </c>
      <c r="U234" s="15" t="n"/>
    </row>
    <row r="235">
      <c r="A235" s="15">
        <f>IF(C235="","","DN-"&amp;TEXT(ROW()-1,"0000"))</f>
        <v/>
      </c>
      <c r="B235" s="16" t="n"/>
      <c r="C235" s="15" t="n"/>
      <c r="D235" s="15" t="n"/>
      <c r="E235" s="15" t="n"/>
      <c r="F235" s="15" t="n"/>
      <c r="G235" s="15" t="n"/>
      <c r="H235" s="15" t="n"/>
      <c r="I235" s="15" t="n"/>
      <c r="J235" s="15" t="n"/>
      <c r="K235" s="15" t="n"/>
      <c r="L235" s="16" t="n"/>
      <c r="M235" s="17" t="n"/>
      <c r="N235" s="17" t="n"/>
      <c r="O235" s="15">
        <f>IF(OR(M235="",N235=""),"",ROUND((N235-M235)*24,2))</f>
        <v/>
      </c>
      <c r="P235" s="15" t="n"/>
      <c r="Q235" s="18" t="n"/>
      <c r="R235" s="18" t="n"/>
      <c r="S235" s="18">
        <f>IF(C235="","",N(Q235)+N(R235))</f>
        <v/>
      </c>
      <c r="T235" s="15">
        <f>IF(AND(L235&lt;&gt;"",L235&lt;TODAY(),F235&lt;&gt;"Opravljeno",F235&lt;&gt;"Zaprto",F235&lt;&gt;"Preklicano"),"DA","")</f>
        <v/>
      </c>
      <c r="U235" s="15" t="n"/>
    </row>
    <row r="236">
      <c r="A236" s="15">
        <f>IF(C236="","","DN-"&amp;TEXT(ROW()-1,"0000"))</f>
        <v/>
      </c>
      <c r="B236" s="16" t="n"/>
      <c r="C236" s="15" t="n"/>
      <c r="D236" s="15" t="n"/>
      <c r="E236" s="15" t="n"/>
      <c r="F236" s="15" t="n"/>
      <c r="G236" s="15" t="n"/>
      <c r="H236" s="15" t="n"/>
      <c r="I236" s="15" t="n"/>
      <c r="J236" s="15" t="n"/>
      <c r="K236" s="15" t="n"/>
      <c r="L236" s="16" t="n"/>
      <c r="M236" s="17" t="n"/>
      <c r="N236" s="17" t="n"/>
      <c r="O236" s="15">
        <f>IF(OR(M236="",N236=""),"",ROUND((N236-M236)*24,2))</f>
        <v/>
      </c>
      <c r="P236" s="15" t="n"/>
      <c r="Q236" s="18" t="n"/>
      <c r="R236" s="18" t="n"/>
      <c r="S236" s="18">
        <f>IF(C236="","",N(Q236)+N(R236))</f>
        <v/>
      </c>
      <c r="T236" s="15">
        <f>IF(AND(L236&lt;&gt;"",L236&lt;TODAY(),F236&lt;&gt;"Opravljeno",F236&lt;&gt;"Zaprto",F236&lt;&gt;"Preklicano"),"DA","")</f>
        <v/>
      </c>
      <c r="U236" s="15" t="n"/>
    </row>
    <row r="237">
      <c r="A237" s="15">
        <f>IF(C237="","","DN-"&amp;TEXT(ROW()-1,"0000"))</f>
        <v/>
      </c>
      <c r="B237" s="16" t="n"/>
      <c r="C237" s="15" t="n"/>
      <c r="D237" s="15" t="n"/>
      <c r="E237" s="15" t="n"/>
      <c r="F237" s="15" t="n"/>
      <c r="G237" s="15" t="n"/>
      <c r="H237" s="15" t="n"/>
      <c r="I237" s="15" t="n"/>
      <c r="J237" s="15" t="n"/>
      <c r="K237" s="15" t="n"/>
      <c r="L237" s="16" t="n"/>
      <c r="M237" s="17" t="n"/>
      <c r="N237" s="17" t="n"/>
      <c r="O237" s="15">
        <f>IF(OR(M237="",N237=""),"",ROUND((N237-M237)*24,2))</f>
        <v/>
      </c>
      <c r="P237" s="15" t="n"/>
      <c r="Q237" s="18" t="n"/>
      <c r="R237" s="18" t="n"/>
      <c r="S237" s="18">
        <f>IF(C237="","",N(Q237)+N(R237))</f>
        <v/>
      </c>
      <c r="T237" s="15">
        <f>IF(AND(L237&lt;&gt;"",L237&lt;TODAY(),F237&lt;&gt;"Opravljeno",F237&lt;&gt;"Zaprto",F237&lt;&gt;"Preklicano"),"DA","")</f>
        <v/>
      </c>
      <c r="U237" s="15" t="n"/>
    </row>
    <row r="238">
      <c r="A238" s="15">
        <f>IF(C238="","","DN-"&amp;TEXT(ROW()-1,"0000"))</f>
        <v/>
      </c>
      <c r="B238" s="16" t="n"/>
      <c r="C238" s="15" t="n"/>
      <c r="D238" s="15" t="n"/>
      <c r="E238" s="15" t="n"/>
      <c r="F238" s="15" t="n"/>
      <c r="G238" s="15" t="n"/>
      <c r="H238" s="15" t="n"/>
      <c r="I238" s="15" t="n"/>
      <c r="J238" s="15" t="n"/>
      <c r="K238" s="15" t="n"/>
      <c r="L238" s="16" t="n"/>
      <c r="M238" s="17" t="n"/>
      <c r="N238" s="17" t="n"/>
      <c r="O238" s="15">
        <f>IF(OR(M238="",N238=""),"",ROUND((N238-M238)*24,2))</f>
        <v/>
      </c>
      <c r="P238" s="15" t="n"/>
      <c r="Q238" s="18" t="n"/>
      <c r="R238" s="18" t="n"/>
      <c r="S238" s="18">
        <f>IF(C238="","",N(Q238)+N(R238))</f>
        <v/>
      </c>
      <c r="T238" s="15">
        <f>IF(AND(L238&lt;&gt;"",L238&lt;TODAY(),F238&lt;&gt;"Opravljeno",F238&lt;&gt;"Zaprto",F238&lt;&gt;"Preklicano"),"DA","")</f>
        <v/>
      </c>
      <c r="U238" s="15" t="n"/>
    </row>
    <row r="239">
      <c r="A239" s="15">
        <f>IF(C239="","","DN-"&amp;TEXT(ROW()-1,"0000"))</f>
        <v/>
      </c>
      <c r="B239" s="16" t="n"/>
      <c r="C239" s="15" t="n"/>
      <c r="D239" s="15" t="n"/>
      <c r="E239" s="15" t="n"/>
      <c r="F239" s="15" t="n"/>
      <c r="G239" s="15" t="n"/>
      <c r="H239" s="15" t="n"/>
      <c r="I239" s="15" t="n"/>
      <c r="J239" s="15" t="n"/>
      <c r="K239" s="15" t="n"/>
      <c r="L239" s="16" t="n"/>
      <c r="M239" s="17" t="n"/>
      <c r="N239" s="17" t="n"/>
      <c r="O239" s="15">
        <f>IF(OR(M239="",N239=""),"",ROUND((N239-M239)*24,2))</f>
        <v/>
      </c>
      <c r="P239" s="15" t="n"/>
      <c r="Q239" s="18" t="n"/>
      <c r="R239" s="18" t="n"/>
      <c r="S239" s="18">
        <f>IF(C239="","",N(Q239)+N(R239))</f>
        <v/>
      </c>
      <c r="T239" s="15">
        <f>IF(AND(L239&lt;&gt;"",L239&lt;TODAY(),F239&lt;&gt;"Opravljeno",F239&lt;&gt;"Zaprto",F239&lt;&gt;"Preklicano"),"DA","")</f>
        <v/>
      </c>
      <c r="U239" s="15" t="n"/>
    </row>
    <row r="240">
      <c r="A240" s="15">
        <f>IF(C240="","","DN-"&amp;TEXT(ROW()-1,"0000"))</f>
        <v/>
      </c>
      <c r="B240" s="16" t="n"/>
      <c r="C240" s="15" t="n"/>
      <c r="D240" s="15" t="n"/>
      <c r="E240" s="15" t="n"/>
      <c r="F240" s="15" t="n"/>
      <c r="G240" s="15" t="n"/>
      <c r="H240" s="15" t="n"/>
      <c r="I240" s="15" t="n"/>
      <c r="J240" s="15" t="n"/>
      <c r="K240" s="15" t="n"/>
      <c r="L240" s="16" t="n"/>
      <c r="M240" s="17" t="n"/>
      <c r="N240" s="17" t="n"/>
      <c r="O240" s="15">
        <f>IF(OR(M240="",N240=""),"",ROUND((N240-M240)*24,2))</f>
        <v/>
      </c>
      <c r="P240" s="15" t="n"/>
      <c r="Q240" s="18" t="n"/>
      <c r="R240" s="18" t="n"/>
      <c r="S240" s="18">
        <f>IF(C240="","",N(Q240)+N(R240))</f>
        <v/>
      </c>
      <c r="T240" s="15">
        <f>IF(AND(L240&lt;&gt;"",L240&lt;TODAY(),F240&lt;&gt;"Opravljeno",F240&lt;&gt;"Zaprto",F240&lt;&gt;"Preklicano"),"DA","")</f>
        <v/>
      </c>
      <c r="U240" s="15" t="n"/>
    </row>
    <row r="241">
      <c r="A241" s="15">
        <f>IF(C241="","","DN-"&amp;TEXT(ROW()-1,"0000"))</f>
        <v/>
      </c>
      <c r="B241" s="16" t="n"/>
      <c r="C241" s="15" t="n"/>
      <c r="D241" s="15" t="n"/>
      <c r="E241" s="15" t="n"/>
      <c r="F241" s="15" t="n"/>
      <c r="G241" s="15" t="n"/>
      <c r="H241" s="15" t="n"/>
      <c r="I241" s="15" t="n"/>
      <c r="J241" s="15" t="n"/>
      <c r="K241" s="15" t="n"/>
      <c r="L241" s="16" t="n"/>
      <c r="M241" s="17" t="n"/>
      <c r="N241" s="17" t="n"/>
      <c r="O241" s="15">
        <f>IF(OR(M241="",N241=""),"",ROUND((N241-M241)*24,2))</f>
        <v/>
      </c>
      <c r="P241" s="15" t="n"/>
      <c r="Q241" s="18" t="n"/>
      <c r="R241" s="18" t="n"/>
      <c r="S241" s="18">
        <f>IF(C241="","",N(Q241)+N(R241))</f>
        <v/>
      </c>
      <c r="T241" s="15">
        <f>IF(AND(L241&lt;&gt;"",L241&lt;TODAY(),F241&lt;&gt;"Opravljeno",F241&lt;&gt;"Zaprto",F241&lt;&gt;"Preklicano"),"DA","")</f>
        <v/>
      </c>
      <c r="U241" s="15" t="n"/>
    </row>
    <row r="242">
      <c r="A242" s="15">
        <f>IF(C242="","","DN-"&amp;TEXT(ROW()-1,"0000"))</f>
        <v/>
      </c>
      <c r="B242" s="16" t="n"/>
      <c r="C242" s="15" t="n"/>
      <c r="D242" s="15" t="n"/>
      <c r="E242" s="15" t="n"/>
      <c r="F242" s="15" t="n"/>
      <c r="G242" s="15" t="n"/>
      <c r="H242" s="15" t="n"/>
      <c r="I242" s="15" t="n"/>
      <c r="J242" s="15" t="n"/>
      <c r="K242" s="15" t="n"/>
      <c r="L242" s="16" t="n"/>
      <c r="M242" s="17" t="n"/>
      <c r="N242" s="17" t="n"/>
      <c r="O242" s="15">
        <f>IF(OR(M242="",N242=""),"",ROUND((N242-M242)*24,2))</f>
        <v/>
      </c>
      <c r="P242" s="15" t="n"/>
      <c r="Q242" s="18" t="n"/>
      <c r="R242" s="18" t="n"/>
      <c r="S242" s="18">
        <f>IF(C242="","",N(Q242)+N(R242))</f>
        <v/>
      </c>
      <c r="T242" s="15">
        <f>IF(AND(L242&lt;&gt;"",L242&lt;TODAY(),F242&lt;&gt;"Opravljeno",F242&lt;&gt;"Zaprto",F242&lt;&gt;"Preklicano"),"DA","")</f>
        <v/>
      </c>
      <c r="U242" s="15" t="n"/>
    </row>
    <row r="243">
      <c r="A243" s="15">
        <f>IF(C243="","","DN-"&amp;TEXT(ROW()-1,"0000"))</f>
        <v/>
      </c>
      <c r="B243" s="16" t="n"/>
      <c r="C243" s="15" t="n"/>
      <c r="D243" s="15" t="n"/>
      <c r="E243" s="15" t="n"/>
      <c r="F243" s="15" t="n"/>
      <c r="G243" s="15" t="n"/>
      <c r="H243" s="15" t="n"/>
      <c r="I243" s="15" t="n"/>
      <c r="J243" s="15" t="n"/>
      <c r="K243" s="15" t="n"/>
      <c r="L243" s="16" t="n"/>
      <c r="M243" s="17" t="n"/>
      <c r="N243" s="17" t="n"/>
      <c r="O243" s="15">
        <f>IF(OR(M243="",N243=""),"",ROUND((N243-M243)*24,2))</f>
        <v/>
      </c>
      <c r="P243" s="15" t="n"/>
      <c r="Q243" s="18" t="n"/>
      <c r="R243" s="18" t="n"/>
      <c r="S243" s="18">
        <f>IF(C243="","",N(Q243)+N(R243))</f>
        <v/>
      </c>
      <c r="T243" s="15">
        <f>IF(AND(L243&lt;&gt;"",L243&lt;TODAY(),F243&lt;&gt;"Opravljeno",F243&lt;&gt;"Zaprto",F243&lt;&gt;"Preklicano"),"DA","")</f>
        <v/>
      </c>
      <c r="U243" s="15" t="n"/>
    </row>
    <row r="244">
      <c r="A244" s="15">
        <f>IF(C244="","","DN-"&amp;TEXT(ROW()-1,"0000"))</f>
        <v/>
      </c>
      <c r="B244" s="16" t="n"/>
      <c r="C244" s="15" t="n"/>
      <c r="D244" s="15" t="n"/>
      <c r="E244" s="15" t="n"/>
      <c r="F244" s="15" t="n"/>
      <c r="G244" s="15" t="n"/>
      <c r="H244" s="15" t="n"/>
      <c r="I244" s="15" t="n"/>
      <c r="J244" s="15" t="n"/>
      <c r="K244" s="15" t="n"/>
      <c r="L244" s="16" t="n"/>
      <c r="M244" s="17" t="n"/>
      <c r="N244" s="17" t="n"/>
      <c r="O244" s="15">
        <f>IF(OR(M244="",N244=""),"",ROUND((N244-M244)*24,2))</f>
        <v/>
      </c>
      <c r="P244" s="15" t="n"/>
      <c r="Q244" s="18" t="n"/>
      <c r="R244" s="18" t="n"/>
      <c r="S244" s="18">
        <f>IF(C244="","",N(Q244)+N(R244))</f>
        <v/>
      </c>
      <c r="T244" s="15">
        <f>IF(AND(L244&lt;&gt;"",L244&lt;TODAY(),F244&lt;&gt;"Opravljeno",F244&lt;&gt;"Zaprto",F244&lt;&gt;"Preklicano"),"DA","")</f>
        <v/>
      </c>
      <c r="U244" s="15" t="n"/>
    </row>
    <row r="245">
      <c r="A245" s="15">
        <f>IF(C245="","","DN-"&amp;TEXT(ROW()-1,"0000"))</f>
        <v/>
      </c>
      <c r="B245" s="16" t="n"/>
      <c r="C245" s="15" t="n"/>
      <c r="D245" s="15" t="n"/>
      <c r="E245" s="15" t="n"/>
      <c r="F245" s="15" t="n"/>
      <c r="G245" s="15" t="n"/>
      <c r="H245" s="15" t="n"/>
      <c r="I245" s="15" t="n"/>
      <c r="J245" s="15" t="n"/>
      <c r="K245" s="15" t="n"/>
      <c r="L245" s="16" t="n"/>
      <c r="M245" s="17" t="n"/>
      <c r="N245" s="17" t="n"/>
      <c r="O245" s="15">
        <f>IF(OR(M245="",N245=""),"",ROUND((N245-M245)*24,2))</f>
        <v/>
      </c>
      <c r="P245" s="15" t="n"/>
      <c r="Q245" s="18" t="n"/>
      <c r="R245" s="18" t="n"/>
      <c r="S245" s="18">
        <f>IF(C245="","",N(Q245)+N(R245))</f>
        <v/>
      </c>
      <c r="T245" s="15">
        <f>IF(AND(L245&lt;&gt;"",L245&lt;TODAY(),F245&lt;&gt;"Opravljeno",F245&lt;&gt;"Zaprto",F245&lt;&gt;"Preklicano"),"DA","")</f>
        <v/>
      </c>
      <c r="U245" s="15" t="n"/>
    </row>
    <row r="246">
      <c r="A246" s="15">
        <f>IF(C246="","","DN-"&amp;TEXT(ROW()-1,"0000"))</f>
        <v/>
      </c>
      <c r="B246" s="16" t="n"/>
      <c r="C246" s="15" t="n"/>
      <c r="D246" s="15" t="n"/>
      <c r="E246" s="15" t="n"/>
      <c r="F246" s="15" t="n"/>
      <c r="G246" s="15" t="n"/>
      <c r="H246" s="15" t="n"/>
      <c r="I246" s="15" t="n"/>
      <c r="J246" s="15" t="n"/>
      <c r="K246" s="15" t="n"/>
      <c r="L246" s="16" t="n"/>
      <c r="M246" s="17" t="n"/>
      <c r="N246" s="17" t="n"/>
      <c r="O246" s="15">
        <f>IF(OR(M246="",N246=""),"",ROUND((N246-M246)*24,2))</f>
        <v/>
      </c>
      <c r="P246" s="15" t="n"/>
      <c r="Q246" s="18" t="n"/>
      <c r="R246" s="18" t="n"/>
      <c r="S246" s="18">
        <f>IF(C246="","",N(Q246)+N(R246))</f>
        <v/>
      </c>
      <c r="T246" s="15">
        <f>IF(AND(L246&lt;&gt;"",L246&lt;TODAY(),F246&lt;&gt;"Opravljeno",F246&lt;&gt;"Zaprto",F246&lt;&gt;"Preklicano"),"DA","")</f>
        <v/>
      </c>
      <c r="U246" s="15" t="n"/>
    </row>
    <row r="247">
      <c r="A247" s="15">
        <f>IF(C247="","","DN-"&amp;TEXT(ROW()-1,"0000"))</f>
        <v/>
      </c>
      <c r="B247" s="16" t="n"/>
      <c r="C247" s="15" t="n"/>
      <c r="D247" s="15" t="n"/>
      <c r="E247" s="15" t="n"/>
      <c r="F247" s="15" t="n"/>
      <c r="G247" s="15" t="n"/>
      <c r="H247" s="15" t="n"/>
      <c r="I247" s="15" t="n"/>
      <c r="J247" s="15" t="n"/>
      <c r="K247" s="15" t="n"/>
      <c r="L247" s="16" t="n"/>
      <c r="M247" s="17" t="n"/>
      <c r="N247" s="17" t="n"/>
      <c r="O247" s="15">
        <f>IF(OR(M247="",N247=""),"",ROUND((N247-M247)*24,2))</f>
        <v/>
      </c>
      <c r="P247" s="15" t="n"/>
      <c r="Q247" s="18" t="n"/>
      <c r="R247" s="18" t="n"/>
      <c r="S247" s="18">
        <f>IF(C247="","",N(Q247)+N(R247))</f>
        <v/>
      </c>
      <c r="T247" s="15">
        <f>IF(AND(L247&lt;&gt;"",L247&lt;TODAY(),F247&lt;&gt;"Opravljeno",F247&lt;&gt;"Zaprto",F247&lt;&gt;"Preklicano"),"DA","")</f>
        <v/>
      </c>
      <c r="U247" s="15" t="n"/>
    </row>
    <row r="248">
      <c r="A248" s="15">
        <f>IF(C248="","","DN-"&amp;TEXT(ROW()-1,"0000"))</f>
        <v/>
      </c>
      <c r="B248" s="16" t="n"/>
      <c r="C248" s="15" t="n"/>
      <c r="D248" s="15" t="n"/>
      <c r="E248" s="15" t="n"/>
      <c r="F248" s="15" t="n"/>
      <c r="G248" s="15" t="n"/>
      <c r="H248" s="15" t="n"/>
      <c r="I248" s="15" t="n"/>
      <c r="J248" s="15" t="n"/>
      <c r="K248" s="15" t="n"/>
      <c r="L248" s="16" t="n"/>
      <c r="M248" s="17" t="n"/>
      <c r="N248" s="17" t="n"/>
      <c r="O248" s="15">
        <f>IF(OR(M248="",N248=""),"",ROUND((N248-M248)*24,2))</f>
        <v/>
      </c>
      <c r="P248" s="15" t="n"/>
      <c r="Q248" s="18" t="n"/>
      <c r="R248" s="18" t="n"/>
      <c r="S248" s="18">
        <f>IF(C248="","",N(Q248)+N(R248))</f>
        <v/>
      </c>
      <c r="T248" s="15">
        <f>IF(AND(L248&lt;&gt;"",L248&lt;TODAY(),F248&lt;&gt;"Opravljeno",F248&lt;&gt;"Zaprto",F248&lt;&gt;"Preklicano"),"DA","")</f>
        <v/>
      </c>
      <c r="U248" s="15" t="n"/>
    </row>
    <row r="249">
      <c r="A249" s="15">
        <f>IF(C249="","","DN-"&amp;TEXT(ROW()-1,"0000"))</f>
        <v/>
      </c>
      <c r="B249" s="16" t="n"/>
      <c r="C249" s="15" t="n"/>
      <c r="D249" s="15" t="n"/>
      <c r="E249" s="15" t="n"/>
      <c r="F249" s="15" t="n"/>
      <c r="G249" s="15" t="n"/>
      <c r="H249" s="15" t="n"/>
      <c r="I249" s="15" t="n"/>
      <c r="J249" s="15" t="n"/>
      <c r="K249" s="15" t="n"/>
      <c r="L249" s="16" t="n"/>
      <c r="M249" s="17" t="n"/>
      <c r="N249" s="17" t="n"/>
      <c r="O249" s="15">
        <f>IF(OR(M249="",N249=""),"",ROUND((N249-M249)*24,2))</f>
        <v/>
      </c>
      <c r="P249" s="15" t="n"/>
      <c r="Q249" s="18" t="n"/>
      <c r="R249" s="18" t="n"/>
      <c r="S249" s="18">
        <f>IF(C249="","",N(Q249)+N(R249))</f>
        <v/>
      </c>
      <c r="T249" s="15">
        <f>IF(AND(L249&lt;&gt;"",L249&lt;TODAY(),F249&lt;&gt;"Opravljeno",F249&lt;&gt;"Zaprto",F249&lt;&gt;"Preklicano"),"DA","")</f>
        <v/>
      </c>
      <c r="U249" s="15" t="n"/>
    </row>
    <row r="250">
      <c r="A250" s="15">
        <f>IF(C250="","","DN-"&amp;TEXT(ROW()-1,"0000"))</f>
        <v/>
      </c>
      <c r="B250" s="16" t="n"/>
      <c r="C250" s="15" t="n"/>
      <c r="D250" s="15" t="n"/>
      <c r="E250" s="15" t="n"/>
      <c r="F250" s="15" t="n"/>
      <c r="G250" s="15" t="n"/>
      <c r="H250" s="15" t="n"/>
      <c r="I250" s="15" t="n"/>
      <c r="J250" s="15" t="n"/>
      <c r="K250" s="15" t="n"/>
      <c r="L250" s="16" t="n"/>
      <c r="M250" s="17" t="n"/>
      <c r="N250" s="17" t="n"/>
      <c r="O250" s="15">
        <f>IF(OR(M250="",N250=""),"",ROUND((N250-M250)*24,2))</f>
        <v/>
      </c>
      <c r="P250" s="15" t="n"/>
      <c r="Q250" s="18" t="n"/>
      <c r="R250" s="18" t="n"/>
      <c r="S250" s="18">
        <f>IF(C250="","",N(Q250)+N(R250))</f>
        <v/>
      </c>
      <c r="T250" s="15">
        <f>IF(AND(L250&lt;&gt;"",L250&lt;TODAY(),F250&lt;&gt;"Opravljeno",F250&lt;&gt;"Zaprto",F250&lt;&gt;"Preklicano"),"DA","")</f>
        <v/>
      </c>
      <c r="U250" s="15" t="n"/>
    </row>
    <row r="251">
      <c r="A251" s="15">
        <f>IF(C251="","","DN-"&amp;TEXT(ROW()-1,"0000"))</f>
        <v/>
      </c>
      <c r="B251" s="16" t="n"/>
      <c r="C251" s="15" t="n"/>
      <c r="D251" s="15" t="n"/>
      <c r="E251" s="15" t="n"/>
      <c r="F251" s="15" t="n"/>
      <c r="G251" s="15" t="n"/>
      <c r="H251" s="15" t="n"/>
      <c r="I251" s="15" t="n"/>
      <c r="J251" s="15" t="n"/>
      <c r="K251" s="15" t="n"/>
      <c r="L251" s="16" t="n"/>
      <c r="M251" s="17" t="n"/>
      <c r="N251" s="17" t="n"/>
      <c r="O251" s="15">
        <f>IF(OR(M251="",N251=""),"",ROUND((N251-M251)*24,2))</f>
        <v/>
      </c>
      <c r="P251" s="15" t="n"/>
      <c r="Q251" s="18" t="n"/>
      <c r="R251" s="18" t="n"/>
      <c r="S251" s="18">
        <f>IF(C251="","",N(Q251)+N(R251))</f>
        <v/>
      </c>
      <c r="T251" s="15">
        <f>IF(AND(L251&lt;&gt;"",L251&lt;TODAY(),F251&lt;&gt;"Opravljeno",F251&lt;&gt;"Zaprto",F251&lt;&gt;"Preklicano"),"DA","")</f>
        <v/>
      </c>
      <c r="U251" s="15" t="n"/>
    </row>
    <row r="252">
      <c r="A252" s="15">
        <f>IF(C252="","","DN-"&amp;TEXT(ROW()-1,"0000"))</f>
        <v/>
      </c>
      <c r="B252" s="16" t="n"/>
      <c r="C252" s="15" t="n"/>
      <c r="D252" s="15" t="n"/>
      <c r="E252" s="15" t="n"/>
      <c r="F252" s="15" t="n"/>
      <c r="G252" s="15" t="n"/>
      <c r="H252" s="15" t="n"/>
      <c r="I252" s="15" t="n"/>
      <c r="J252" s="15" t="n"/>
      <c r="K252" s="15" t="n"/>
      <c r="L252" s="16" t="n"/>
      <c r="M252" s="17" t="n"/>
      <c r="N252" s="17" t="n"/>
      <c r="O252" s="15">
        <f>IF(OR(M252="",N252=""),"",ROUND((N252-M252)*24,2))</f>
        <v/>
      </c>
      <c r="P252" s="15" t="n"/>
      <c r="Q252" s="18" t="n"/>
      <c r="R252" s="18" t="n"/>
      <c r="S252" s="18">
        <f>IF(C252="","",N(Q252)+N(R252))</f>
        <v/>
      </c>
      <c r="T252" s="15">
        <f>IF(AND(L252&lt;&gt;"",L252&lt;TODAY(),F252&lt;&gt;"Opravljeno",F252&lt;&gt;"Zaprto",F252&lt;&gt;"Preklicano"),"DA","")</f>
        <v/>
      </c>
      <c r="U252" s="15" t="n"/>
    </row>
    <row r="253">
      <c r="A253" s="15">
        <f>IF(C253="","","DN-"&amp;TEXT(ROW()-1,"0000"))</f>
        <v/>
      </c>
      <c r="B253" s="16" t="n"/>
      <c r="C253" s="15" t="n"/>
      <c r="D253" s="15" t="n"/>
      <c r="E253" s="15" t="n"/>
      <c r="F253" s="15" t="n"/>
      <c r="G253" s="15" t="n"/>
      <c r="H253" s="15" t="n"/>
      <c r="I253" s="15" t="n"/>
      <c r="J253" s="15" t="n"/>
      <c r="K253" s="15" t="n"/>
      <c r="L253" s="16" t="n"/>
      <c r="M253" s="17" t="n"/>
      <c r="N253" s="17" t="n"/>
      <c r="O253" s="15">
        <f>IF(OR(M253="",N253=""),"",ROUND((N253-M253)*24,2))</f>
        <v/>
      </c>
      <c r="P253" s="15" t="n"/>
      <c r="Q253" s="18" t="n"/>
      <c r="R253" s="18" t="n"/>
      <c r="S253" s="18">
        <f>IF(C253="","",N(Q253)+N(R253))</f>
        <v/>
      </c>
      <c r="T253" s="15">
        <f>IF(AND(L253&lt;&gt;"",L253&lt;TODAY(),F253&lt;&gt;"Opravljeno",F253&lt;&gt;"Zaprto",F253&lt;&gt;"Preklicano"),"DA","")</f>
        <v/>
      </c>
      <c r="U253" s="15" t="n"/>
    </row>
    <row r="254">
      <c r="A254" s="15">
        <f>IF(C254="","","DN-"&amp;TEXT(ROW()-1,"0000"))</f>
        <v/>
      </c>
      <c r="B254" s="16" t="n"/>
      <c r="C254" s="15" t="n"/>
      <c r="D254" s="15" t="n"/>
      <c r="E254" s="15" t="n"/>
      <c r="F254" s="15" t="n"/>
      <c r="G254" s="15" t="n"/>
      <c r="H254" s="15" t="n"/>
      <c r="I254" s="15" t="n"/>
      <c r="J254" s="15" t="n"/>
      <c r="K254" s="15" t="n"/>
      <c r="L254" s="16" t="n"/>
      <c r="M254" s="17" t="n"/>
      <c r="N254" s="17" t="n"/>
      <c r="O254" s="15">
        <f>IF(OR(M254="",N254=""),"",ROUND((N254-M254)*24,2))</f>
        <v/>
      </c>
      <c r="P254" s="15" t="n"/>
      <c r="Q254" s="18" t="n"/>
      <c r="R254" s="18" t="n"/>
      <c r="S254" s="18">
        <f>IF(C254="","",N(Q254)+N(R254))</f>
        <v/>
      </c>
      <c r="T254" s="15">
        <f>IF(AND(L254&lt;&gt;"",L254&lt;TODAY(),F254&lt;&gt;"Opravljeno",F254&lt;&gt;"Zaprto",F254&lt;&gt;"Preklicano"),"DA","")</f>
        <v/>
      </c>
      <c r="U254" s="15" t="n"/>
    </row>
    <row r="255">
      <c r="A255" s="15">
        <f>IF(C255="","","DN-"&amp;TEXT(ROW()-1,"0000"))</f>
        <v/>
      </c>
      <c r="B255" s="16" t="n"/>
      <c r="C255" s="15" t="n"/>
      <c r="D255" s="15" t="n"/>
      <c r="E255" s="15" t="n"/>
      <c r="F255" s="15" t="n"/>
      <c r="G255" s="15" t="n"/>
      <c r="H255" s="15" t="n"/>
      <c r="I255" s="15" t="n"/>
      <c r="J255" s="15" t="n"/>
      <c r="K255" s="15" t="n"/>
      <c r="L255" s="16" t="n"/>
      <c r="M255" s="17" t="n"/>
      <c r="N255" s="17" t="n"/>
      <c r="O255" s="15">
        <f>IF(OR(M255="",N255=""),"",ROUND((N255-M255)*24,2))</f>
        <v/>
      </c>
      <c r="P255" s="15" t="n"/>
      <c r="Q255" s="18" t="n"/>
      <c r="R255" s="18" t="n"/>
      <c r="S255" s="18">
        <f>IF(C255="","",N(Q255)+N(R255))</f>
        <v/>
      </c>
      <c r="T255" s="15">
        <f>IF(AND(L255&lt;&gt;"",L255&lt;TODAY(),F255&lt;&gt;"Opravljeno",F255&lt;&gt;"Zaprto",F255&lt;&gt;"Preklicano"),"DA","")</f>
        <v/>
      </c>
      <c r="U255" s="15" t="n"/>
    </row>
    <row r="256">
      <c r="A256" s="15">
        <f>IF(C256="","","DN-"&amp;TEXT(ROW()-1,"0000"))</f>
        <v/>
      </c>
      <c r="B256" s="16" t="n"/>
      <c r="C256" s="15" t="n"/>
      <c r="D256" s="15" t="n"/>
      <c r="E256" s="15" t="n"/>
      <c r="F256" s="15" t="n"/>
      <c r="G256" s="15" t="n"/>
      <c r="H256" s="15" t="n"/>
      <c r="I256" s="15" t="n"/>
      <c r="J256" s="15" t="n"/>
      <c r="K256" s="15" t="n"/>
      <c r="L256" s="16" t="n"/>
      <c r="M256" s="17" t="n"/>
      <c r="N256" s="17" t="n"/>
      <c r="O256" s="15">
        <f>IF(OR(M256="",N256=""),"",ROUND((N256-M256)*24,2))</f>
        <v/>
      </c>
      <c r="P256" s="15" t="n"/>
      <c r="Q256" s="18" t="n"/>
      <c r="R256" s="18" t="n"/>
      <c r="S256" s="18">
        <f>IF(C256="","",N(Q256)+N(R256))</f>
        <v/>
      </c>
      <c r="T256" s="15">
        <f>IF(AND(L256&lt;&gt;"",L256&lt;TODAY(),F256&lt;&gt;"Opravljeno",F256&lt;&gt;"Zaprto",F256&lt;&gt;"Preklicano"),"DA","")</f>
        <v/>
      </c>
      <c r="U256" s="15" t="n"/>
    </row>
    <row r="257">
      <c r="A257" s="15">
        <f>IF(C257="","","DN-"&amp;TEXT(ROW()-1,"0000"))</f>
        <v/>
      </c>
      <c r="B257" s="16" t="n"/>
      <c r="C257" s="15" t="n"/>
      <c r="D257" s="15" t="n"/>
      <c r="E257" s="15" t="n"/>
      <c r="F257" s="15" t="n"/>
      <c r="G257" s="15" t="n"/>
      <c r="H257" s="15" t="n"/>
      <c r="I257" s="15" t="n"/>
      <c r="J257" s="15" t="n"/>
      <c r="K257" s="15" t="n"/>
      <c r="L257" s="16" t="n"/>
      <c r="M257" s="17" t="n"/>
      <c r="N257" s="17" t="n"/>
      <c r="O257" s="15">
        <f>IF(OR(M257="",N257=""),"",ROUND((N257-M257)*24,2))</f>
        <v/>
      </c>
      <c r="P257" s="15" t="n"/>
      <c r="Q257" s="18" t="n"/>
      <c r="R257" s="18" t="n"/>
      <c r="S257" s="18">
        <f>IF(C257="","",N(Q257)+N(R257))</f>
        <v/>
      </c>
      <c r="T257" s="15">
        <f>IF(AND(L257&lt;&gt;"",L257&lt;TODAY(),F257&lt;&gt;"Opravljeno",F257&lt;&gt;"Zaprto",F257&lt;&gt;"Preklicano"),"DA","")</f>
        <v/>
      </c>
      <c r="U257" s="15" t="n"/>
    </row>
    <row r="258">
      <c r="A258" s="15">
        <f>IF(C258="","","DN-"&amp;TEXT(ROW()-1,"0000"))</f>
        <v/>
      </c>
      <c r="B258" s="16" t="n"/>
      <c r="C258" s="15" t="n"/>
      <c r="D258" s="15" t="n"/>
      <c r="E258" s="15" t="n"/>
      <c r="F258" s="15" t="n"/>
      <c r="G258" s="15" t="n"/>
      <c r="H258" s="15" t="n"/>
      <c r="I258" s="15" t="n"/>
      <c r="J258" s="15" t="n"/>
      <c r="K258" s="15" t="n"/>
      <c r="L258" s="16" t="n"/>
      <c r="M258" s="17" t="n"/>
      <c r="N258" s="17" t="n"/>
      <c r="O258" s="15">
        <f>IF(OR(M258="",N258=""),"",ROUND((N258-M258)*24,2))</f>
        <v/>
      </c>
      <c r="P258" s="15" t="n"/>
      <c r="Q258" s="18" t="n"/>
      <c r="R258" s="18" t="n"/>
      <c r="S258" s="18">
        <f>IF(C258="","",N(Q258)+N(R258))</f>
        <v/>
      </c>
      <c r="T258" s="15">
        <f>IF(AND(L258&lt;&gt;"",L258&lt;TODAY(),F258&lt;&gt;"Opravljeno",F258&lt;&gt;"Zaprto",F258&lt;&gt;"Preklicano"),"DA","")</f>
        <v/>
      </c>
      <c r="U258" s="15" t="n"/>
    </row>
    <row r="259">
      <c r="A259" s="15">
        <f>IF(C259="","","DN-"&amp;TEXT(ROW()-1,"0000"))</f>
        <v/>
      </c>
      <c r="B259" s="16" t="n"/>
      <c r="C259" s="15" t="n"/>
      <c r="D259" s="15" t="n"/>
      <c r="E259" s="15" t="n"/>
      <c r="F259" s="15" t="n"/>
      <c r="G259" s="15" t="n"/>
      <c r="H259" s="15" t="n"/>
      <c r="I259" s="15" t="n"/>
      <c r="J259" s="15" t="n"/>
      <c r="K259" s="15" t="n"/>
      <c r="L259" s="16" t="n"/>
      <c r="M259" s="17" t="n"/>
      <c r="N259" s="17" t="n"/>
      <c r="O259" s="15">
        <f>IF(OR(M259="",N259=""),"",ROUND((N259-M259)*24,2))</f>
        <v/>
      </c>
      <c r="P259" s="15" t="n"/>
      <c r="Q259" s="18" t="n"/>
      <c r="R259" s="18" t="n"/>
      <c r="S259" s="18">
        <f>IF(C259="","",N(Q259)+N(R259))</f>
        <v/>
      </c>
      <c r="T259" s="15">
        <f>IF(AND(L259&lt;&gt;"",L259&lt;TODAY(),F259&lt;&gt;"Opravljeno",F259&lt;&gt;"Zaprto",F259&lt;&gt;"Preklicano"),"DA","")</f>
        <v/>
      </c>
      <c r="U259" s="15" t="n"/>
    </row>
    <row r="260">
      <c r="A260" s="15">
        <f>IF(C260="","","DN-"&amp;TEXT(ROW()-1,"0000"))</f>
        <v/>
      </c>
      <c r="B260" s="16" t="n"/>
      <c r="C260" s="15" t="n"/>
      <c r="D260" s="15" t="n"/>
      <c r="E260" s="15" t="n"/>
      <c r="F260" s="15" t="n"/>
      <c r="G260" s="15" t="n"/>
      <c r="H260" s="15" t="n"/>
      <c r="I260" s="15" t="n"/>
      <c r="J260" s="15" t="n"/>
      <c r="K260" s="15" t="n"/>
      <c r="L260" s="16" t="n"/>
      <c r="M260" s="17" t="n"/>
      <c r="N260" s="17" t="n"/>
      <c r="O260" s="15">
        <f>IF(OR(M260="",N260=""),"",ROUND((N260-M260)*24,2))</f>
        <v/>
      </c>
      <c r="P260" s="15" t="n"/>
      <c r="Q260" s="18" t="n"/>
      <c r="R260" s="18" t="n"/>
      <c r="S260" s="18">
        <f>IF(C260="","",N(Q260)+N(R260))</f>
        <v/>
      </c>
      <c r="T260" s="15">
        <f>IF(AND(L260&lt;&gt;"",L260&lt;TODAY(),F260&lt;&gt;"Opravljeno",F260&lt;&gt;"Zaprto",F260&lt;&gt;"Preklicano"),"DA","")</f>
        <v/>
      </c>
      <c r="U260" s="15" t="n"/>
    </row>
    <row r="261">
      <c r="A261" s="15">
        <f>IF(C261="","","DN-"&amp;TEXT(ROW()-1,"0000"))</f>
        <v/>
      </c>
      <c r="B261" s="16" t="n"/>
      <c r="C261" s="15" t="n"/>
      <c r="D261" s="15" t="n"/>
      <c r="E261" s="15" t="n"/>
      <c r="F261" s="15" t="n"/>
      <c r="G261" s="15" t="n"/>
      <c r="H261" s="15" t="n"/>
      <c r="I261" s="15" t="n"/>
      <c r="J261" s="15" t="n"/>
      <c r="K261" s="15" t="n"/>
      <c r="L261" s="16" t="n"/>
      <c r="M261" s="17" t="n"/>
      <c r="N261" s="17" t="n"/>
      <c r="O261" s="15">
        <f>IF(OR(M261="",N261=""),"",ROUND((N261-M261)*24,2))</f>
        <v/>
      </c>
      <c r="P261" s="15" t="n"/>
      <c r="Q261" s="18" t="n"/>
      <c r="R261" s="18" t="n"/>
      <c r="S261" s="18">
        <f>IF(C261="","",N(Q261)+N(R261))</f>
        <v/>
      </c>
      <c r="T261" s="15">
        <f>IF(AND(L261&lt;&gt;"",L261&lt;TODAY(),F261&lt;&gt;"Opravljeno",F261&lt;&gt;"Zaprto",F261&lt;&gt;"Preklicano"),"DA","")</f>
        <v/>
      </c>
      <c r="U261" s="15" t="n"/>
    </row>
    <row r="262">
      <c r="A262" s="15">
        <f>IF(C262="","","DN-"&amp;TEXT(ROW()-1,"0000"))</f>
        <v/>
      </c>
      <c r="B262" s="16" t="n"/>
      <c r="C262" s="15" t="n"/>
      <c r="D262" s="15" t="n"/>
      <c r="E262" s="15" t="n"/>
      <c r="F262" s="15" t="n"/>
      <c r="G262" s="15" t="n"/>
      <c r="H262" s="15" t="n"/>
      <c r="I262" s="15" t="n"/>
      <c r="J262" s="15" t="n"/>
      <c r="K262" s="15" t="n"/>
      <c r="L262" s="16" t="n"/>
      <c r="M262" s="17" t="n"/>
      <c r="N262" s="17" t="n"/>
      <c r="O262" s="15">
        <f>IF(OR(M262="",N262=""),"",ROUND((N262-M262)*24,2))</f>
        <v/>
      </c>
      <c r="P262" s="15" t="n"/>
      <c r="Q262" s="18" t="n"/>
      <c r="R262" s="18" t="n"/>
      <c r="S262" s="18">
        <f>IF(C262="","",N(Q262)+N(R262))</f>
        <v/>
      </c>
      <c r="T262" s="15">
        <f>IF(AND(L262&lt;&gt;"",L262&lt;TODAY(),F262&lt;&gt;"Opravljeno",F262&lt;&gt;"Zaprto",F262&lt;&gt;"Preklicano"),"DA","")</f>
        <v/>
      </c>
      <c r="U262" s="15" t="n"/>
    </row>
    <row r="263">
      <c r="A263" s="15">
        <f>IF(C263="","","DN-"&amp;TEXT(ROW()-1,"0000"))</f>
        <v/>
      </c>
      <c r="B263" s="16" t="n"/>
      <c r="C263" s="15" t="n"/>
      <c r="D263" s="15" t="n"/>
      <c r="E263" s="15" t="n"/>
      <c r="F263" s="15" t="n"/>
      <c r="G263" s="15" t="n"/>
      <c r="H263" s="15" t="n"/>
      <c r="I263" s="15" t="n"/>
      <c r="J263" s="15" t="n"/>
      <c r="K263" s="15" t="n"/>
      <c r="L263" s="16" t="n"/>
      <c r="M263" s="17" t="n"/>
      <c r="N263" s="17" t="n"/>
      <c r="O263" s="15">
        <f>IF(OR(M263="",N263=""),"",ROUND((N263-M263)*24,2))</f>
        <v/>
      </c>
      <c r="P263" s="15" t="n"/>
      <c r="Q263" s="18" t="n"/>
      <c r="R263" s="18" t="n"/>
      <c r="S263" s="18">
        <f>IF(C263="","",N(Q263)+N(R263))</f>
        <v/>
      </c>
      <c r="T263" s="15">
        <f>IF(AND(L263&lt;&gt;"",L263&lt;TODAY(),F263&lt;&gt;"Opravljeno",F263&lt;&gt;"Zaprto",F263&lt;&gt;"Preklicano"),"DA","")</f>
        <v/>
      </c>
      <c r="U263" s="15" t="n"/>
    </row>
    <row r="264">
      <c r="A264" s="15">
        <f>IF(C264="","","DN-"&amp;TEXT(ROW()-1,"0000"))</f>
        <v/>
      </c>
      <c r="B264" s="16" t="n"/>
      <c r="C264" s="15" t="n"/>
      <c r="D264" s="15" t="n"/>
      <c r="E264" s="15" t="n"/>
      <c r="F264" s="15" t="n"/>
      <c r="G264" s="15" t="n"/>
      <c r="H264" s="15" t="n"/>
      <c r="I264" s="15" t="n"/>
      <c r="J264" s="15" t="n"/>
      <c r="K264" s="15" t="n"/>
      <c r="L264" s="16" t="n"/>
      <c r="M264" s="17" t="n"/>
      <c r="N264" s="17" t="n"/>
      <c r="O264" s="15">
        <f>IF(OR(M264="",N264=""),"",ROUND((N264-M264)*24,2))</f>
        <v/>
      </c>
      <c r="P264" s="15" t="n"/>
      <c r="Q264" s="18" t="n"/>
      <c r="R264" s="18" t="n"/>
      <c r="S264" s="18">
        <f>IF(C264="","",N(Q264)+N(R264))</f>
        <v/>
      </c>
      <c r="T264" s="15">
        <f>IF(AND(L264&lt;&gt;"",L264&lt;TODAY(),F264&lt;&gt;"Opravljeno",F264&lt;&gt;"Zaprto",F264&lt;&gt;"Preklicano"),"DA","")</f>
        <v/>
      </c>
      <c r="U264" s="15" t="n"/>
    </row>
    <row r="265">
      <c r="A265" s="15">
        <f>IF(C265="","","DN-"&amp;TEXT(ROW()-1,"0000"))</f>
        <v/>
      </c>
      <c r="B265" s="16" t="n"/>
      <c r="C265" s="15" t="n"/>
      <c r="D265" s="15" t="n"/>
      <c r="E265" s="15" t="n"/>
      <c r="F265" s="15" t="n"/>
      <c r="G265" s="15" t="n"/>
      <c r="H265" s="15" t="n"/>
      <c r="I265" s="15" t="n"/>
      <c r="J265" s="15" t="n"/>
      <c r="K265" s="15" t="n"/>
      <c r="L265" s="16" t="n"/>
      <c r="M265" s="17" t="n"/>
      <c r="N265" s="17" t="n"/>
      <c r="O265" s="15">
        <f>IF(OR(M265="",N265=""),"",ROUND((N265-M265)*24,2))</f>
        <v/>
      </c>
      <c r="P265" s="15" t="n"/>
      <c r="Q265" s="18" t="n"/>
      <c r="R265" s="18" t="n"/>
      <c r="S265" s="18">
        <f>IF(C265="","",N(Q265)+N(R265))</f>
        <v/>
      </c>
      <c r="T265" s="15">
        <f>IF(AND(L265&lt;&gt;"",L265&lt;TODAY(),F265&lt;&gt;"Opravljeno",F265&lt;&gt;"Zaprto",F265&lt;&gt;"Preklicano"),"DA","")</f>
        <v/>
      </c>
      <c r="U265" s="15" t="n"/>
    </row>
    <row r="266">
      <c r="A266" s="15">
        <f>IF(C266="","","DN-"&amp;TEXT(ROW()-1,"0000"))</f>
        <v/>
      </c>
      <c r="B266" s="16" t="n"/>
      <c r="C266" s="15" t="n"/>
      <c r="D266" s="15" t="n"/>
      <c r="E266" s="15" t="n"/>
      <c r="F266" s="15" t="n"/>
      <c r="G266" s="15" t="n"/>
      <c r="H266" s="15" t="n"/>
      <c r="I266" s="15" t="n"/>
      <c r="J266" s="15" t="n"/>
      <c r="K266" s="15" t="n"/>
      <c r="L266" s="16" t="n"/>
      <c r="M266" s="17" t="n"/>
      <c r="N266" s="17" t="n"/>
      <c r="O266" s="15">
        <f>IF(OR(M266="",N266=""),"",ROUND((N266-M266)*24,2))</f>
        <v/>
      </c>
      <c r="P266" s="15" t="n"/>
      <c r="Q266" s="18" t="n"/>
      <c r="R266" s="18" t="n"/>
      <c r="S266" s="18">
        <f>IF(C266="","",N(Q266)+N(R266))</f>
        <v/>
      </c>
      <c r="T266" s="15">
        <f>IF(AND(L266&lt;&gt;"",L266&lt;TODAY(),F266&lt;&gt;"Opravljeno",F266&lt;&gt;"Zaprto",F266&lt;&gt;"Preklicano"),"DA","")</f>
        <v/>
      </c>
      <c r="U266" s="15" t="n"/>
    </row>
    <row r="267">
      <c r="A267" s="15">
        <f>IF(C267="","","DN-"&amp;TEXT(ROW()-1,"0000"))</f>
        <v/>
      </c>
      <c r="B267" s="16" t="n"/>
      <c r="C267" s="15" t="n"/>
      <c r="D267" s="15" t="n"/>
      <c r="E267" s="15" t="n"/>
      <c r="F267" s="15" t="n"/>
      <c r="G267" s="15" t="n"/>
      <c r="H267" s="15" t="n"/>
      <c r="I267" s="15" t="n"/>
      <c r="J267" s="15" t="n"/>
      <c r="K267" s="15" t="n"/>
      <c r="L267" s="16" t="n"/>
      <c r="M267" s="17" t="n"/>
      <c r="N267" s="17" t="n"/>
      <c r="O267" s="15">
        <f>IF(OR(M267="",N267=""),"",ROUND((N267-M267)*24,2))</f>
        <v/>
      </c>
      <c r="P267" s="15" t="n"/>
      <c r="Q267" s="18" t="n"/>
      <c r="R267" s="18" t="n"/>
      <c r="S267" s="18">
        <f>IF(C267="","",N(Q267)+N(R267))</f>
        <v/>
      </c>
      <c r="T267" s="15">
        <f>IF(AND(L267&lt;&gt;"",L267&lt;TODAY(),F267&lt;&gt;"Opravljeno",F267&lt;&gt;"Zaprto",F267&lt;&gt;"Preklicano"),"DA","")</f>
        <v/>
      </c>
      <c r="U267" s="15" t="n"/>
    </row>
    <row r="268">
      <c r="A268" s="15">
        <f>IF(C268="","","DN-"&amp;TEXT(ROW()-1,"0000"))</f>
        <v/>
      </c>
      <c r="B268" s="16" t="n"/>
      <c r="C268" s="15" t="n"/>
      <c r="D268" s="15" t="n"/>
      <c r="E268" s="15" t="n"/>
      <c r="F268" s="15" t="n"/>
      <c r="G268" s="15" t="n"/>
      <c r="H268" s="15" t="n"/>
      <c r="I268" s="15" t="n"/>
      <c r="J268" s="15" t="n"/>
      <c r="K268" s="15" t="n"/>
      <c r="L268" s="16" t="n"/>
      <c r="M268" s="17" t="n"/>
      <c r="N268" s="17" t="n"/>
      <c r="O268" s="15">
        <f>IF(OR(M268="",N268=""),"",ROUND((N268-M268)*24,2))</f>
        <v/>
      </c>
      <c r="P268" s="15" t="n"/>
      <c r="Q268" s="18" t="n"/>
      <c r="R268" s="18" t="n"/>
      <c r="S268" s="18">
        <f>IF(C268="","",N(Q268)+N(R268))</f>
        <v/>
      </c>
      <c r="T268" s="15">
        <f>IF(AND(L268&lt;&gt;"",L268&lt;TODAY(),F268&lt;&gt;"Opravljeno",F268&lt;&gt;"Zaprto",F268&lt;&gt;"Preklicano"),"DA","")</f>
        <v/>
      </c>
      <c r="U268" s="15" t="n"/>
    </row>
    <row r="269">
      <c r="A269" s="15">
        <f>IF(C269="","","DN-"&amp;TEXT(ROW()-1,"0000"))</f>
        <v/>
      </c>
      <c r="B269" s="16" t="n"/>
      <c r="C269" s="15" t="n"/>
      <c r="D269" s="15" t="n"/>
      <c r="E269" s="15" t="n"/>
      <c r="F269" s="15" t="n"/>
      <c r="G269" s="15" t="n"/>
      <c r="H269" s="15" t="n"/>
      <c r="I269" s="15" t="n"/>
      <c r="J269" s="15" t="n"/>
      <c r="K269" s="15" t="n"/>
      <c r="L269" s="16" t="n"/>
      <c r="M269" s="17" t="n"/>
      <c r="N269" s="17" t="n"/>
      <c r="O269" s="15">
        <f>IF(OR(M269="",N269=""),"",ROUND((N269-M269)*24,2))</f>
        <v/>
      </c>
      <c r="P269" s="15" t="n"/>
      <c r="Q269" s="18" t="n"/>
      <c r="R269" s="18" t="n"/>
      <c r="S269" s="18">
        <f>IF(C269="","",N(Q269)+N(R269))</f>
        <v/>
      </c>
      <c r="T269" s="15">
        <f>IF(AND(L269&lt;&gt;"",L269&lt;TODAY(),F269&lt;&gt;"Opravljeno",F269&lt;&gt;"Zaprto",F269&lt;&gt;"Preklicano"),"DA","")</f>
        <v/>
      </c>
      <c r="U269" s="15" t="n"/>
    </row>
    <row r="270">
      <c r="A270" s="15">
        <f>IF(C270="","","DN-"&amp;TEXT(ROW()-1,"0000"))</f>
        <v/>
      </c>
      <c r="B270" s="16" t="n"/>
      <c r="C270" s="15" t="n"/>
      <c r="D270" s="15" t="n"/>
      <c r="E270" s="15" t="n"/>
      <c r="F270" s="15" t="n"/>
      <c r="G270" s="15" t="n"/>
      <c r="H270" s="15" t="n"/>
      <c r="I270" s="15" t="n"/>
      <c r="J270" s="15" t="n"/>
      <c r="K270" s="15" t="n"/>
      <c r="L270" s="16" t="n"/>
      <c r="M270" s="17" t="n"/>
      <c r="N270" s="17" t="n"/>
      <c r="O270" s="15">
        <f>IF(OR(M270="",N270=""),"",ROUND((N270-M270)*24,2))</f>
        <v/>
      </c>
      <c r="P270" s="15" t="n"/>
      <c r="Q270" s="18" t="n"/>
      <c r="R270" s="18" t="n"/>
      <c r="S270" s="18">
        <f>IF(C270="","",N(Q270)+N(R270))</f>
        <v/>
      </c>
      <c r="T270" s="15">
        <f>IF(AND(L270&lt;&gt;"",L270&lt;TODAY(),F270&lt;&gt;"Opravljeno",F270&lt;&gt;"Zaprto",F270&lt;&gt;"Preklicano"),"DA","")</f>
        <v/>
      </c>
      <c r="U270" s="15" t="n"/>
    </row>
    <row r="271">
      <c r="A271" s="15">
        <f>IF(C271="","","DN-"&amp;TEXT(ROW()-1,"0000"))</f>
        <v/>
      </c>
      <c r="B271" s="16" t="n"/>
      <c r="C271" s="15" t="n"/>
      <c r="D271" s="15" t="n"/>
      <c r="E271" s="15" t="n"/>
      <c r="F271" s="15" t="n"/>
      <c r="G271" s="15" t="n"/>
      <c r="H271" s="15" t="n"/>
      <c r="I271" s="15" t="n"/>
      <c r="J271" s="15" t="n"/>
      <c r="K271" s="15" t="n"/>
      <c r="L271" s="16" t="n"/>
      <c r="M271" s="17" t="n"/>
      <c r="N271" s="17" t="n"/>
      <c r="O271" s="15">
        <f>IF(OR(M271="",N271=""),"",ROUND((N271-M271)*24,2))</f>
        <v/>
      </c>
      <c r="P271" s="15" t="n"/>
      <c r="Q271" s="18" t="n"/>
      <c r="R271" s="18" t="n"/>
      <c r="S271" s="18">
        <f>IF(C271="","",N(Q271)+N(R271))</f>
        <v/>
      </c>
      <c r="T271" s="15">
        <f>IF(AND(L271&lt;&gt;"",L271&lt;TODAY(),F271&lt;&gt;"Opravljeno",F271&lt;&gt;"Zaprto",F271&lt;&gt;"Preklicano"),"DA","")</f>
        <v/>
      </c>
      <c r="U271" s="15" t="n"/>
    </row>
    <row r="272">
      <c r="A272" s="15">
        <f>IF(C272="","","DN-"&amp;TEXT(ROW()-1,"0000"))</f>
        <v/>
      </c>
      <c r="B272" s="16" t="n"/>
      <c r="C272" s="15" t="n"/>
      <c r="D272" s="15" t="n"/>
      <c r="E272" s="15" t="n"/>
      <c r="F272" s="15" t="n"/>
      <c r="G272" s="15" t="n"/>
      <c r="H272" s="15" t="n"/>
      <c r="I272" s="15" t="n"/>
      <c r="J272" s="15" t="n"/>
      <c r="K272" s="15" t="n"/>
      <c r="L272" s="16" t="n"/>
      <c r="M272" s="17" t="n"/>
      <c r="N272" s="17" t="n"/>
      <c r="O272" s="15">
        <f>IF(OR(M272="",N272=""),"",ROUND((N272-M272)*24,2))</f>
        <v/>
      </c>
      <c r="P272" s="15" t="n"/>
      <c r="Q272" s="18" t="n"/>
      <c r="R272" s="18" t="n"/>
      <c r="S272" s="18">
        <f>IF(C272="","",N(Q272)+N(R272))</f>
        <v/>
      </c>
      <c r="T272" s="15">
        <f>IF(AND(L272&lt;&gt;"",L272&lt;TODAY(),F272&lt;&gt;"Opravljeno",F272&lt;&gt;"Zaprto",F272&lt;&gt;"Preklicano"),"DA","")</f>
        <v/>
      </c>
      <c r="U272" s="15" t="n"/>
    </row>
    <row r="273">
      <c r="A273" s="15">
        <f>IF(C273="","","DN-"&amp;TEXT(ROW()-1,"0000"))</f>
        <v/>
      </c>
      <c r="B273" s="16" t="n"/>
      <c r="C273" s="15" t="n"/>
      <c r="D273" s="15" t="n"/>
      <c r="E273" s="15" t="n"/>
      <c r="F273" s="15" t="n"/>
      <c r="G273" s="15" t="n"/>
      <c r="H273" s="15" t="n"/>
      <c r="I273" s="15" t="n"/>
      <c r="J273" s="15" t="n"/>
      <c r="K273" s="15" t="n"/>
      <c r="L273" s="16" t="n"/>
      <c r="M273" s="17" t="n"/>
      <c r="N273" s="17" t="n"/>
      <c r="O273" s="15">
        <f>IF(OR(M273="",N273=""),"",ROUND((N273-M273)*24,2))</f>
        <v/>
      </c>
      <c r="P273" s="15" t="n"/>
      <c r="Q273" s="18" t="n"/>
      <c r="R273" s="18" t="n"/>
      <c r="S273" s="18">
        <f>IF(C273="","",N(Q273)+N(R273))</f>
        <v/>
      </c>
      <c r="T273" s="15">
        <f>IF(AND(L273&lt;&gt;"",L273&lt;TODAY(),F273&lt;&gt;"Opravljeno",F273&lt;&gt;"Zaprto",F273&lt;&gt;"Preklicano"),"DA","")</f>
        <v/>
      </c>
      <c r="U273" s="15" t="n"/>
    </row>
    <row r="274">
      <c r="A274" s="15">
        <f>IF(C274="","","DN-"&amp;TEXT(ROW()-1,"0000"))</f>
        <v/>
      </c>
      <c r="B274" s="16" t="n"/>
      <c r="C274" s="15" t="n"/>
      <c r="D274" s="15" t="n"/>
      <c r="E274" s="15" t="n"/>
      <c r="F274" s="15" t="n"/>
      <c r="G274" s="15" t="n"/>
      <c r="H274" s="15" t="n"/>
      <c r="I274" s="15" t="n"/>
      <c r="J274" s="15" t="n"/>
      <c r="K274" s="15" t="n"/>
      <c r="L274" s="16" t="n"/>
      <c r="M274" s="17" t="n"/>
      <c r="N274" s="17" t="n"/>
      <c r="O274" s="15">
        <f>IF(OR(M274="",N274=""),"",ROUND((N274-M274)*24,2))</f>
        <v/>
      </c>
      <c r="P274" s="15" t="n"/>
      <c r="Q274" s="18" t="n"/>
      <c r="R274" s="18" t="n"/>
      <c r="S274" s="18">
        <f>IF(C274="","",N(Q274)+N(R274))</f>
        <v/>
      </c>
      <c r="T274" s="15">
        <f>IF(AND(L274&lt;&gt;"",L274&lt;TODAY(),F274&lt;&gt;"Opravljeno",F274&lt;&gt;"Zaprto",F274&lt;&gt;"Preklicano"),"DA","")</f>
        <v/>
      </c>
      <c r="U274" s="15" t="n"/>
    </row>
    <row r="275">
      <c r="A275" s="15">
        <f>IF(C275="","","DN-"&amp;TEXT(ROW()-1,"0000"))</f>
        <v/>
      </c>
      <c r="B275" s="16" t="n"/>
      <c r="C275" s="15" t="n"/>
      <c r="D275" s="15" t="n"/>
      <c r="E275" s="15" t="n"/>
      <c r="F275" s="15" t="n"/>
      <c r="G275" s="15" t="n"/>
      <c r="H275" s="15" t="n"/>
      <c r="I275" s="15" t="n"/>
      <c r="J275" s="15" t="n"/>
      <c r="K275" s="15" t="n"/>
      <c r="L275" s="16" t="n"/>
      <c r="M275" s="17" t="n"/>
      <c r="N275" s="17" t="n"/>
      <c r="O275" s="15">
        <f>IF(OR(M275="",N275=""),"",ROUND((N275-M275)*24,2))</f>
        <v/>
      </c>
      <c r="P275" s="15" t="n"/>
      <c r="Q275" s="18" t="n"/>
      <c r="R275" s="18" t="n"/>
      <c r="S275" s="18">
        <f>IF(C275="","",N(Q275)+N(R275))</f>
        <v/>
      </c>
      <c r="T275" s="15">
        <f>IF(AND(L275&lt;&gt;"",L275&lt;TODAY(),F275&lt;&gt;"Opravljeno",F275&lt;&gt;"Zaprto",F275&lt;&gt;"Preklicano"),"DA","")</f>
        <v/>
      </c>
      <c r="U275" s="15" t="n"/>
    </row>
    <row r="276">
      <c r="A276" s="15">
        <f>IF(C276="","","DN-"&amp;TEXT(ROW()-1,"0000"))</f>
        <v/>
      </c>
      <c r="B276" s="16" t="n"/>
      <c r="C276" s="15" t="n"/>
      <c r="D276" s="15" t="n"/>
      <c r="E276" s="15" t="n"/>
      <c r="F276" s="15" t="n"/>
      <c r="G276" s="15" t="n"/>
      <c r="H276" s="15" t="n"/>
      <c r="I276" s="15" t="n"/>
      <c r="J276" s="15" t="n"/>
      <c r="K276" s="15" t="n"/>
      <c r="L276" s="16" t="n"/>
      <c r="M276" s="17" t="n"/>
      <c r="N276" s="17" t="n"/>
      <c r="O276" s="15">
        <f>IF(OR(M276="",N276=""),"",ROUND((N276-M276)*24,2))</f>
        <v/>
      </c>
      <c r="P276" s="15" t="n"/>
      <c r="Q276" s="18" t="n"/>
      <c r="R276" s="18" t="n"/>
      <c r="S276" s="18">
        <f>IF(C276="","",N(Q276)+N(R276))</f>
        <v/>
      </c>
      <c r="T276" s="15">
        <f>IF(AND(L276&lt;&gt;"",L276&lt;TODAY(),F276&lt;&gt;"Opravljeno",F276&lt;&gt;"Zaprto",F276&lt;&gt;"Preklicano"),"DA","")</f>
        <v/>
      </c>
      <c r="U276" s="15" t="n"/>
    </row>
    <row r="277">
      <c r="A277" s="15">
        <f>IF(C277="","","DN-"&amp;TEXT(ROW()-1,"0000"))</f>
        <v/>
      </c>
      <c r="B277" s="16" t="n"/>
      <c r="C277" s="15" t="n"/>
      <c r="D277" s="15" t="n"/>
      <c r="E277" s="15" t="n"/>
      <c r="F277" s="15" t="n"/>
      <c r="G277" s="15" t="n"/>
      <c r="H277" s="15" t="n"/>
      <c r="I277" s="15" t="n"/>
      <c r="J277" s="15" t="n"/>
      <c r="K277" s="15" t="n"/>
      <c r="L277" s="16" t="n"/>
      <c r="M277" s="17" t="n"/>
      <c r="N277" s="17" t="n"/>
      <c r="O277" s="15">
        <f>IF(OR(M277="",N277=""),"",ROUND((N277-M277)*24,2))</f>
        <v/>
      </c>
      <c r="P277" s="15" t="n"/>
      <c r="Q277" s="18" t="n"/>
      <c r="R277" s="18" t="n"/>
      <c r="S277" s="18">
        <f>IF(C277="","",N(Q277)+N(R277))</f>
        <v/>
      </c>
      <c r="T277" s="15">
        <f>IF(AND(L277&lt;&gt;"",L277&lt;TODAY(),F277&lt;&gt;"Opravljeno",F277&lt;&gt;"Zaprto",F277&lt;&gt;"Preklicano"),"DA","")</f>
        <v/>
      </c>
      <c r="U277" s="15" t="n"/>
    </row>
    <row r="278">
      <c r="A278" s="15">
        <f>IF(C278="","","DN-"&amp;TEXT(ROW()-1,"0000"))</f>
        <v/>
      </c>
      <c r="B278" s="16" t="n"/>
      <c r="C278" s="15" t="n"/>
      <c r="D278" s="15" t="n"/>
      <c r="E278" s="15" t="n"/>
      <c r="F278" s="15" t="n"/>
      <c r="G278" s="15" t="n"/>
      <c r="H278" s="15" t="n"/>
      <c r="I278" s="15" t="n"/>
      <c r="J278" s="15" t="n"/>
      <c r="K278" s="15" t="n"/>
      <c r="L278" s="16" t="n"/>
      <c r="M278" s="17" t="n"/>
      <c r="N278" s="17" t="n"/>
      <c r="O278" s="15">
        <f>IF(OR(M278="",N278=""),"",ROUND((N278-M278)*24,2))</f>
        <v/>
      </c>
      <c r="P278" s="15" t="n"/>
      <c r="Q278" s="18" t="n"/>
      <c r="R278" s="18" t="n"/>
      <c r="S278" s="18">
        <f>IF(C278="","",N(Q278)+N(R278))</f>
        <v/>
      </c>
      <c r="T278" s="15">
        <f>IF(AND(L278&lt;&gt;"",L278&lt;TODAY(),F278&lt;&gt;"Opravljeno",F278&lt;&gt;"Zaprto",F278&lt;&gt;"Preklicano"),"DA","")</f>
        <v/>
      </c>
      <c r="U278" s="15" t="n"/>
    </row>
    <row r="279">
      <c r="A279" s="15">
        <f>IF(C279="","","DN-"&amp;TEXT(ROW()-1,"0000"))</f>
        <v/>
      </c>
      <c r="B279" s="16" t="n"/>
      <c r="C279" s="15" t="n"/>
      <c r="D279" s="15" t="n"/>
      <c r="E279" s="15" t="n"/>
      <c r="F279" s="15" t="n"/>
      <c r="G279" s="15" t="n"/>
      <c r="H279" s="15" t="n"/>
      <c r="I279" s="15" t="n"/>
      <c r="J279" s="15" t="n"/>
      <c r="K279" s="15" t="n"/>
      <c r="L279" s="16" t="n"/>
      <c r="M279" s="17" t="n"/>
      <c r="N279" s="17" t="n"/>
      <c r="O279" s="15">
        <f>IF(OR(M279="",N279=""),"",ROUND((N279-M279)*24,2))</f>
        <v/>
      </c>
      <c r="P279" s="15" t="n"/>
      <c r="Q279" s="18" t="n"/>
      <c r="R279" s="18" t="n"/>
      <c r="S279" s="18">
        <f>IF(C279="","",N(Q279)+N(R279))</f>
        <v/>
      </c>
      <c r="T279" s="15">
        <f>IF(AND(L279&lt;&gt;"",L279&lt;TODAY(),F279&lt;&gt;"Opravljeno",F279&lt;&gt;"Zaprto",F279&lt;&gt;"Preklicano"),"DA","")</f>
        <v/>
      </c>
      <c r="U279" s="15" t="n"/>
    </row>
    <row r="280">
      <c r="A280" s="15">
        <f>IF(C280="","","DN-"&amp;TEXT(ROW()-1,"0000"))</f>
        <v/>
      </c>
      <c r="B280" s="16" t="n"/>
      <c r="C280" s="15" t="n"/>
      <c r="D280" s="15" t="n"/>
      <c r="E280" s="15" t="n"/>
      <c r="F280" s="15" t="n"/>
      <c r="G280" s="15" t="n"/>
      <c r="H280" s="15" t="n"/>
      <c r="I280" s="15" t="n"/>
      <c r="J280" s="15" t="n"/>
      <c r="K280" s="15" t="n"/>
      <c r="L280" s="16" t="n"/>
      <c r="M280" s="17" t="n"/>
      <c r="N280" s="17" t="n"/>
      <c r="O280" s="15">
        <f>IF(OR(M280="",N280=""),"",ROUND((N280-M280)*24,2))</f>
        <v/>
      </c>
      <c r="P280" s="15" t="n"/>
      <c r="Q280" s="18" t="n"/>
      <c r="R280" s="18" t="n"/>
      <c r="S280" s="18">
        <f>IF(C280="","",N(Q280)+N(R280))</f>
        <v/>
      </c>
      <c r="T280" s="15">
        <f>IF(AND(L280&lt;&gt;"",L280&lt;TODAY(),F280&lt;&gt;"Opravljeno",F280&lt;&gt;"Zaprto",F280&lt;&gt;"Preklicano"),"DA","")</f>
        <v/>
      </c>
      <c r="U280" s="15" t="n"/>
    </row>
    <row r="281">
      <c r="A281" s="15">
        <f>IF(C281="","","DN-"&amp;TEXT(ROW()-1,"0000"))</f>
        <v/>
      </c>
      <c r="B281" s="16" t="n"/>
      <c r="C281" s="15" t="n"/>
      <c r="D281" s="15" t="n"/>
      <c r="E281" s="15" t="n"/>
      <c r="F281" s="15" t="n"/>
      <c r="G281" s="15" t="n"/>
      <c r="H281" s="15" t="n"/>
      <c r="I281" s="15" t="n"/>
      <c r="J281" s="15" t="n"/>
      <c r="K281" s="15" t="n"/>
      <c r="L281" s="16" t="n"/>
      <c r="M281" s="17" t="n"/>
      <c r="N281" s="17" t="n"/>
      <c r="O281" s="15">
        <f>IF(OR(M281="",N281=""),"",ROUND((N281-M281)*24,2))</f>
        <v/>
      </c>
      <c r="P281" s="15" t="n"/>
      <c r="Q281" s="18" t="n"/>
      <c r="R281" s="18" t="n"/>
      <c r="S281" s="18">
        <f>IF(C281="","",N(Q281)+N(R281))</f>
        <v/>
      </c>
      <c r="T281" s="15">
        <f>IF(AND(L281&lt;&gt;"",L281&lt;TODAY(),F281&lt;&gt;"Opravljeno",F281&lt;&gt;"Zaprto",F281&lt;&gt;"Preklicano"),"DA","")</f>
        <v/>
      </c>
      <c r="U281" s="15" t="n"/>
    </row>
    <row r="282">
      <c r="A282" s="15">
        <f>IF(C282="","","DN-"&amp;TEXT(ROW()-1,"0000"))</f>
        <v/>
      </c>
      <c r="B282" s="16" t="n"/>
      <c r="C282" s="15" t="n"/>
      <c r="D282" s="15" t="n"/>
      <c r="E282" s="15" t="n"/>
      <c r="F282" s="15" t="n"/>
      <c r="G282" s="15" t="n"/>
      <c r="H282" s="15" t="n"/>
      <c r="I282" s="15" t="n"/>
      <c r="J282" s="15" t="n"/>
      <c r="K282" s="15" t="n"/>
      <c r="L282" s="16" t="n"/>
      <c r="M282" s="17" t="n"/>
      <c r="N282" s="17" t="n"/>
      <c r="O282" s="15">
        <f>IF(OR(M282="",N282=""),"",ROUND((N282-M282)*24,2))</f>
        <v/>
      </c>
      <c r="P282" s="15" t="n"/>
      <c r="Q282" s="18" t="n"/>
      <c r="R282" s="18" t="n"/>
      <c r="S282" s="18">
        <f>IF(C282="","",N(Q282)+N(R282))</f>
        <v/>
      </c>
      <c r="T282" s="15">
        <f>IF(AND(L282&lt;&gt;"",L282&lt;TODAY(),F282&lt;&gt;"Opravljeno",F282&lt;&gt;"Zaprto",F282&lt;&gt;"Preklicano"),"DA","")</f>
        <v/>
      </c>
      <c r="U282" s="15" t="n"/>
    </row>
    <row r="283">
      <c r="A283" s="15">
        <f>IF(C283="","","DN-"&amp;TEXT(ROW()-1,"0000"))</f>
        <v/>
      </c>
      <c r="B283" s="16" t="n"/>
      <c r="C283" s="15" t="n"/>
      <c r="D283" s="15" t="n"/>
      <c r="E283" s="15" t="n"/>
      <c r="F283" s="15" t="n"/>
      <c r="G283" s="15" t="n"/>
      <c r="H283" s="15" t="n"/>
      <c r="I283" s="15" t="n"/>
      <c r="J283" s="15" t="n"/>
      <c r="K283" s="15" t="n"/>
      <c r="L283" s="16" t="n"/>
      <c r="M283" s="17" t="n"/>
      <c r="N283" s="17" t="n"/>
      <c r="O283" s="15">
        <f>IF(OR(M283="",N283=""),"",ROUND((N283-M283)*24,2))</f>
        <v/>
      </c>
      <c r="P283" s="15" t="n"/>
      <c r="Q283" s="18" t="n"/>
      <c r="R283" s="18" t="n"/>
      <c r="S283" s="18">
        <f>IF(C283="","",N(Q283)+N(R283))</f>
        <v/>
      </c>
      <c r="T283" s="15">
        <f>IF(AND(L283&lt;&gt;"",L283&lt;TODAY(),F283&lt;&gt;"Opravljeno",F283&lt;&gt;"Zaprto",F283&lt;&gt;"Preklicano"),"DA","")</f>
        <v/>
      </c>
      <c r="U283" s="15" t="n"/>
    </row>
    <row r="284">
      <c r="A284" s="15">
        <f>IF(C284="","","DN-"&amp;TEXT(ROW()-1,"0000"))</f>
        <v/>
      </c>
      <c r="B284" s="16" t="n"/>
      <c r="C284" s="15" t="n"/>
      <c r="D284" s="15" t="n"/>
      <c r="E284" s="15" t="n"/>
      <c r="F284" s="15" t="n"/>
      <c r="G284" s="15" t="n"/>
      <c r="H284" s="15" t="n"/>
      <c r="I284" s="15" t="n"/>
      <c r="J284" s="15" t="n"/>
      <c r="K284" s="15" t="n"/>
      <c r="L284" s="16" t="n"/>
      <c r="M284" s="17" t="n"/>
      <c r="N284" s="17" t="n"/>
      <c r="O284" s="15">
        <f>IF(OR(M284="",N284=""),"",ROUND((N284-M284)*24,2))</f>
        <v/>
      </c>
      <c r="P284" s="15" t="n"/>
      <c r="Q284" s="18" t="n"/>
      <c r="R284" s="18" t="n"/>
      <c r="S284" s="18">
        <f>IF(C284="","",N(Q284)+N(R284))</f>
        <v/>
      </c>
      <c r="T284" s="15">
        <f>IF(AND(L284&lt;&gt;"",L284&lt;TODAY(),F284&lt;&gt;"Opravljeno",F284&lt;&gt;"Zaprto",F284&lt;&gt;"Preklicano"),"DA","")</f>
        <v/>
      </c>
      <c r="U284" s="15" t="n"/>
    </row>
    <row r="285">
      <c r="A285" s="15">
        <f>IF(C285="","","DN-"&amp;TEXT(ROW()-1,"0000"))</f>
        <v/>
      </c>
      <c r="B285" s="16" t="n"/>
      <c r="C285" s="15" t="n"/>
      <c r="D285" s="15" t="n"/>
      <c r="E285" s="15" t="n"/>
      <c r="F285" s="15" t="n"/>
      <c r="G285" s="15" t="n"/>
      <c r="H285" s="15" t="n"/>
      <c r="I285" s="15" t="n"/>
      <c r="J285" s="15" t="n"/>
      <c r="K285" s="15" t="n"/>
      <c r="L285" s="16" t="n"/>
      <c r="M285" s="17" t="n"/>
      <c r="N285" s="17" t="n"/>
      <c r="O285" s="15">
        <f>IF(OR(M285="",N285=""),"",ROUND((N285-M285)*24,2))</f>
        <v/>
      </c>
      <c r="P285" s="15" t="n"/>
      <c r="Q285" s="18" t="n"/>
      <c r="R285" s="18" t="n"/>
      <c r="S285" s="18">
        <f>IF(C285="","",N(Q285)+N(R285))</f>
        <v/>
      </c>
      <c r="T285" s="15">
        <f>IF(AND(L285&lt;&gt;"",L285&lt;TODAY(),F285&lt;&gt;"Opravljeno",F285&lt;&gt;"Zaprto",F285&lt;&gt;"Preklicano"),"DA","")</f>
        <v/>
      </c>
      <c r="U285" s="15" t="n"/>
    </row>
    <row r="286">
      <c r="A286" s="15">
        <f>IF(C286="","","DN-"&amp;TEXT(ROW()-1,"0000"))</f>
        <v/>
      </c>
      <c r="B286" s="16" t="n"/>
      <c r="C286" s="15" t="n"/>
      <c r="D286" s="15" t="n"/>
      <c r="E286" s="15" t="n"/>
      <c r="F286" s="15" t="n"/>
      <c r="G286" s="15" t="n"/>
      <c r="H286" s="15" t="n"/>
      <c r="I286" s="15" t="n"/>
      <c r="J286" s="15" t="n"/>
      <c r="K286" s="15" t="n"/>
      <c r="L286" s="16" t="n"/>
      <c r="M286" s="17" t="n"/>
      <c r="N286" s="17" t="n"/>
      <c r="O286" s="15">
        <f>IF(OR(M286="",N286=""),"",ROUND((N286-M286)*24,2))</f>
        <v/>
      </c>
      <c r="P286" s="15" t="n"/>
      <c r="Q286" s="18" t="n"/>
      <c r="R286" s="18" t="n"/>
      <c r="S286" s="18">
        <f>IF(C286="","",N(Q286)+N(R286))</f>
        <v/>
      </c>
      <c r="T286" s="15">
        <f>IF(AND(L286&lt;&gt;"",L286&lt;TODAY(),F286&lt;&gt;"Opravljeno",F286&lt;&gt;"Zaprto",F286&lt;&gt;"Preklicano"),"DA","")</f>
        <v/>
      </c>
      <c r="U286" s="15" t="n"/>
    </row>
    <row r="287">
      <c r="A287" s="15">
        <f>IF(C287="","","DN-"&amp;TEXT(ROW()-1,"0000"))</f>
        <v/>
      </c>
      <c r="B287" s="16" t="n"/>
      <c r="C287" s="15" t="n"/>
      <c r="D287" s="15" t="n"/>
      <c r="E287" s="15" t="n"/>
      <c r="F287" s="15" t="n"/>
      <c r="G287" s="15" t="n"/>
      <c r="H287" s="15" t="n"/>
      <c r="I287" s="15" t="n"/>
      <c r="J287" s="15" t="n"/>
      <c r="K287" s="15" t="n"/>
      <c r="L287" s="16" t="n"/>
      <c r="M287" s="17" t="n"/>
      <c r="N287" s="17" t="n"/>
      <c r="O287" s="15">
        <f>IF(OR(M287="",N287=""),"",ROUND((N287-M287)*24,2))</f>
        <v/>
      </c>
      <c r="P287" s="15" t="n"/>
      <c r="Q287" s="18" t="n"/>
      <c r="R287" s="18" t="n"/>
      <c r="S287" s="18">
        <f>IF(C287="","",N(Q287)+N(R287))</f>
        <v/>
      </c>
      <c r="T287" s="15">
        <f>IF(AND(L287&lt;&gt;"",L287&lt;TODAY(),F287&lt;&gt;"Opravljeno",F287&lt;&gt;"Zaprto",F287&lt;&gt;"Preklicano"),"DA","")</f>
        <v/>
      </c>
      <c r="U287" s="15" t="n"/>
    </row>
    <row r="288">
      <c r="A288" s="15">
        <f>IF(C288="","","DN-"&amp;TEXT(ROW()-1,"0000"))</f>
        <v/>
      </c>
      <c r="B288" s="16" t="n"/>
      <c r="C288" s="15" t="n"/>
      <c r="D288" s="15" t="n"/>
      <c r="E288" s="15" t="n"/>
      <c r="F288" s="15" t="n"/>
      <c r="G288" s="15" t="n"/>
      <c r="H288" s="15" t="n"/>
      <c r="I288" s="15" t="n"/>
      <c r="J288" s="15" t="n"/>
      <c r="K288" s="15" t="n"/>
      <c r="L288" s="16" t="n"/>
      <c r="M288" s="17" t="n"/>
      <c r="N288" s="17" t="n"/>
      <c r="O288" s="15">
        <f>IF(OR(M288="",N288=""),"",ROUND((N288-M288)*24,2))</f>
        <v/>
      </c>
      <c r="P288" s="15" t="n"/>
      <c r="Q288" s="18" t="n"/>
      <c r="R288" s="18" t="n"/>
      <c r="S288" s="18">
        <f>IF(C288="","",N(Q288)+N(R288))</f>
        <v/>
      </c>
      <c r="T288" s="15">
        <f>IF(AND(L288&lt;&gt;"",L288&lt;TODAY(),F288&lt;&gt;"Opravljeno",F288&lt;&gt;"Zaprto",F288&lt;&gt;"Preklicano"),"DA","")</f>
        <v/>
      </c>
      <c r="U288" s="15" t="n"/>
    </row>
    <row r="289">
      <c r="A289" s="15">
        <f>IF(C289="","","DN-"&amp;TEXT(ROW()-1,"0000"))</f>
        <v/>
      </c>
      <c r="B289" s="16" t="n"/>
      <c r="C289" s="15" t="n"/>
      <c r="D289" s="15" t="n"/>
      <c r="E289" s="15" t="n"/>
      <c r="F289" s="15" t="n"/>
      <c r="G289" s="15" t="n"/>
      <c r="H289" s="15" t="n"/>
      <c r="I289" s="15" t="n"/>
      <c r="J289" s="15" t="n"/>
      <c r="K289" s="15" t="n"/>
      <c r="L289" s="16" t="n"/>
      <c r="M289" s="17" t="n"/>
      <c r="N289" s="17" t="n"/>
      <c r="O289" s="15">
        <f>IF(OR(M289="",N289=""),"",ROUND((N289-M289)*24,2))</f>
        <v/>
      </c>
      <c r="P289" s="15" t="n"/>
      <c r="Q289" s="18" t="n"/>
      <c r="R289" s="18" t="n"/>
      <c r="S289" s="18">
        <f>IF(C289="","",N(Q289)+N(R289))</f>
        <v/>
      </c>
      <c r="T289" s="15">
        <f>IF(AND(L289&lt;&gt;"",L289&lt;TODAY(),F289&lt;&gt;"Opravljeno",F289&lt;&gt;"Zaprto",F289&lt;&gt;"Preklicano"),"DA","")</f>
        <v/>
      </c>
      <c r="U289" s="15" t="n"/>
    </row>
    <row r="290">
      <c r="A290" s="15">
        <f>IF(C290="","","DN-"&amp;TEXT(ROW()-1,"0000"))</f>
        <v/>
      </c>
      <c r="B290" s="16" t="n"/>
      <c r="C290" s="15" t="n"/>
      <c r="D290" s="15" t="n"/>
      <c r="E290" s="15" t="n"/>
      <c r="F290" s="15" t="n"/>
      <c r="G290" s="15" t="n"/>
      <c r="H290" s="15" t="n"/>
      <c r="I290" s="15" t="n"/>
      <c r="J290" s="15" t="n"/>
      <c r="K290" s="15" t="n"/>
      <c r="L290" s="16" t="n"/>
      <c r="M290" s="17" t="n"/>
      <c r="N290" s="17" t="n"/>
      <c r="O290" s="15">
        <f>IF(OR(M290="",N290=""),"",ROUND((N290-M290)*24,2))</f>
        <v/>
      </c>
      <c r="P290" s="15" t="n"/>
      <c r="Q290" s="18" t="n"/>
      <c r="R290" s="18" t="n"/>
      <c r="S290" s="18">
        <f>IF(C290="","",N(Q290)+N(R290))</f>
        <v/>
      </c>
      <c r="T290" s="15">
        <f>IF(AND(L290&lt;&gt;"",L290&lt;TODAY(),F290&lt;&gt;"Opravljeno",F290&lt;&gt;"Zaprto",F290&lt;&gt;"Preklicano"),"DA","")</f>
        <v/>
      </c>
      <c r="U290" s="15" t="n"/>
    </row>
    <row r="291">
      <c r="A291" s="15">
        <f>IF(C291="","","DN-"&amp;TEXT(ROW()-1,"0000"))</f>
        <v/>
      </c>
      <c r="B291" s="16" t="n"/>
      <c r="C291" s="15" t="n"/>
      <c r="D291" s="15" t="n"/>
      <c r="E291" s="15" t="n"/>
      <c r="F291" s="15" t="n"/>
      <c r="G291" s="15" t="n"/>
      <c r="H291" s="15" t="n"/>
      <c r="I291" s="15" t="n"/>
      <c r="J291" s="15" t="n"/>
      <c r="K291" s="15" t="n"/>
      <c r="L291" s="16" t="n"/>
      <c r="M291" s="17" t="n"/>
      <c r="N291" s="17" t="n"/>
      <c r="O291" s="15">
        <f>IF(OR(M291="",N291=""),"",ROUND((N291-M291)*24,2))</f>
        <v/>
      </c>
      <c r="P291" s="15" t="n"/>
      <c r="Q291" s="18" t="n"/>
      <c r="R291" s="18" t="n"/>
      <c r="S291" s="18">
        <f>IF(C291="","",N(Q291)+N(R291))</f>
        <v/>
      </c>
      <c r="T291" s="15">
        <f>IF(AND(L291&lt;&gt;"",L291&lt;TODAY(),F291&lt;&gt;"Opravljeno",F291&lt;&gt;"Zaprto",F291&lt;&gt;"Preklicano"),"DA","")</f>
        <v/>
      </c>
      <c r="U291" s="15" t="n"/>
    </row>
    <row r="292">
      <c r="A292" s="15">
        <f>IF(C292="","","DN-"&amp;TEXT(ROW()-1,"0000"))</f>
        <v/>
      </c>
      <c r="B292" s="16" t="n"/>
      <c r="C292" s="15" t="n"/>
      <c r="D292" s="15" t="n"/>
      <c r="E292" s="15" t="n"/>
      <c r="F292" s="15" t="n"/>
      <c r="G292" s="15" t="n"/>
      <c r="H292" s="15" t="n"/>
      <c r="I292" s="15" t="n"/>
      <c r="J292" s="15" t="n"/>
      <c r="K292" s="15" t="n"/>
      <c r="L292" s="16" t="n"/>
      <c r="M292" s="17" t="n"/>
      <c r="N292" s="17" t="n"/>
      <c r="O292" s="15">
        <f>IF(OR(M292="",N292=""),"",ROUND((N292-M292)*24,2))</f>
        <v/>
      </c>
      <c r="P292" s="15" t="n"/>
      <c r="Q292" s="18" t="n"/>
      <c r="R292" s="18" t="n"/>
      <c r="S292" s="18">
        <f>IF(C292="","",N(Q292)+N(R292))</f>
        <v/>
      </c>
      <c r="T292" s="15">
        <f>IF(AND(L292&lt;&gt;"",L292&lt;TODAY(),F292&lt;&gt;"Opravljeno",F292&lt;&gt;"Zaprto",F292&lt;&gt;"Preklicano"),"DA","")</f>
        <v/>
      </c>
      <c r="U292" s="15" t="n"/>
    </row>
    <row r="293">
      <c r="A293" s="15">
        <f>IF(C293="","","DN-"&amp;TEXT(ROW()-1,"0000"))</f>
        <v/>
      </c>
      <c r="B293" s="16" t="n"/>
      <c r="C293" s="15" t="n"/>
      <c r="D293" s="15" t="n"/>
      <c r="E293" s="15" t="n"/>
      <c r="F293" s="15" t="n"/>
      <c r="G293" s="15" t="n"/>
      <c r="H293" s="15" t="n"/>
      <c r="I293" s="15" t="n"/>
      <c r="J293" s="15" t="n"/>
      <c r="K293" s="15" t="n"/>
      <c r="L293" s="16" t="n"/>
      <c r="M293" s="17" t="n"/>
      <c r="N293" s="17" t="n"/>
      <c r="O293" s="15">
        <f>IF(OR(M293="",N293=""),"",ROUND((N293-M293)*24,2))</f>
        <v/>
      </c>
      <c r="P293" s="15" t="n"/>
      <c r="Q293" s="18" t="n"/>
      <c r="R293" s="18" t="n"/>
      <c r="S293" s="18">
        <f>IF(C293="","",N(Q293)+N(R293))</f>
        <v/>
      </c>
      <c r="T293" s="15">
        <f>IF(AND(L293&lt;&gt;"",L293&lt;TODAY(),F293&lt;&gt;"Opravljeno",F293&lt;&gt;"Zaprto",F293&lt;&gt;"Preklicano"),"DA","")</f>
        <v/>
      </c>
      <c r="U293" s="15" t="n"/>
    </row>
    <row r="294">
      <c r="A294" s="15">
        <f>IF(C294="","","DN-"&amp;TEXT(ROW()-1,"0000"))</f>
        <v/>
      </c>
      <c r="B294" s="16" t="n"/>
      <c r="C294" s="15" t="n"/>
      <c r="D294" s="15" t="n"/>
      <c r="E294" s="15" t="n"/>
      <c r="F294" s="15" t="n"/>
      <c r="G294" s="15" t="n"/>
      <c r="H294" s="15" t="n"/>
      <c r="I294" s="15" t="n"/>
      <c r="J294" s="15" t="n"/>
      <c r="K294" s="15" t="n"/>
      <c r="L294" s="16" t="n"/>
      <c r="M294" s="17" t="n"/>
      <c r="N294" s="17" t="n"/>
      <c r="O294" s="15">
        <f>IF(OR(M294="",N294=""),"",ROUND((N294-M294)*24,2))</f>
        <v/>
      </c>
      <c r="P294" s="15" t="n"/>
      <c r="Q294" s="18" t="n"/>
      <c r="R294" s="18" t="n"/>
      <c r="S294" s="18">
        <f>IF(C294="","",N(Q294)+N(R294))</f>
        <v/>
      </c>
      <c r="T294" s="15">
        <f>IF(AND(L294&lt;&gt;"",L294&lt;TODAY(),F294&lt;&gt;"Opravljeno",F294&lt;&gt;"Zaprto",F294&lt;&gt;"Preklicano"),"DA","")</f>
        <v/>
      </c>
      <c r="U294" s="15" t="n"/>
    </row>
    <row r="295">
      <c r="A295" s="15">
        <f>IF(C295="","","DN-"&amp;TEXT(ROW()-1,"0000"))</f>
        <v/>
      </c>
      <c r="B295" s="16" t="n"/>
      <c r="C295" s="15" t="n"/>
      <c r="D295" s="15" t="n"/>
      <c r="E295" s="15" t="n"/>
      <c r="F295" s="15" t="n"/>
      <c r="G295" s="15" t="n"/>
      <c r="H295" s="15" t="n"/>
      <c r="I295" s="15" t="n"/>
      <c r="J295" s="15" t="n"/>
      <c r="K295" s="15" t="n"/>
      <c r="L295" s="16" t="n"/>
      <c r="M295" s="17" t="n"/>
      <c r="N295" s="17" t="n"/>
      <c r="O295" s="15">
        <f>IF(OR(M295="",N295=""),"",ROUND((N295-M295)*24,2))</f>
        <v/>
      </c>
      <c r="P295" s="15" t="n"/>
      <c r="Q295" s="18" t="n"/>
      <c r="R295" s="18" t="n"/>
      <c r="S295" s="18">
        <f>IF(C295="","",N(Q295)+N(R295))</f>
        <v/>
      </c>
      <c r="T295" s="15">
        <f>IF(AND(L295&lt;&gt;"",L295&lt;TODAY(),F295&lt;&gt;"Opravljeno",F295&lt;&gt;"Zaprto",F295&lt;&gt;"Preklicano"),"DA","")</f>
        <v/>
      </c>
      <c r="U295" s="15" t="n"/>
    </row>
    <row r="296">
      <c r="A296" s="15">
        <f>IF(C296="","","DN-"&amp;TEXT(ROW()-1,"0000"))</f>
        <v/>
      </c>
      <c r="B296" s="16" t="n"/>
      <c r="C296" s="15" t="n"/>
      <c r="D296" s="15" t="n"/>
      <c r="E296" s="15" t="n"/>
      <c r="F296" s="15" t="n"/>
      <c r="G296" s="15" t="n"/>
      <c r="H296" s="15" t="n"/>
      <c r="I296" s="15" t="n"/>
      <c r="J296" s="15" t="n"/>
      <c r="K296" s="15" t="n"/>
      <c r="L296" s="16" t="n"/>
      <c r="M296" s="17" t="n"/>
      <c r="N296" s="17" t="n"/>
      <c r="O296" s="15">
        <f>IF(OR(M296="",N296=""),"",ROUND((N296-M296)*24,2))</f>
        <v/>
      </c>
      <c r="P296" s="15" t="n"/>
      <c r="Q296" s="18" t="n"/>
      <c r="R296" s="18" t="n"/>
      <c r="S296" s="18">
        <f>IF(C296="","",N(Q296)+N(R296))</f>
        <v/>
      </c>
      <c r="T296" s="15">
        <f>IF(AND(L296&lt;&gt;"",L296&lt;TODAY(),F296&lt;&gt;"Opravljeno",F296&lt;&gt;"Zaprto",F296&lt;&gt;"Preklicano"),"DA","")</f>
        <v/>
      </c>
      <c r="U296" s="15" t="n"/>
    </row>
    <row r="297">
      <c r="A297" s="15">
        <f>IF(C297="","","DN-"&amp;TEXT(ROW()-1,"0000"))</f>
        <v/>
      </c>
      <c r="B297" s="16" t="n"/>
      <c r="C297" s="15" t="n"/>
      <c r="D297" s="15" t="n"/>
      <c r="E297" s="15" t="n"/>
      <c r="F297" s="15" t="n"/>
      <c r="G297" s="15" t="n"/>
      <c r="H297" s="15" t="n"/>
      <c r="I297" s="15" t="n"/>
      <c r="J297" s="15" t="n"/>
      <c r="K297" s="15" t="n"/>
      <c r="L297" s="16" t="n"/>
      <c r="M297" s="17" t="n"/>
      <c r="N297" s="17" t="n"/>
      <c r="O297" s="15">
        <f>IF(OR(M297="",N297=""),"",ROUND((N297-M297)*24,2))</f>
        <v/>
      </c>
      <c r="P297" s="15" t="n"/>
      <c r="Q297" s="18" t="n"/>
      <c r="R297" s="18" t="n"/>
      <c r="S297" s="18">
        <f>IF(C297="","",N(Q297)+N(R297))</f>
        <v/>
      </c>
      <c r="T297" s="15">
        <f>IF(AND(L297&lt;&gt;"",L297&lt;TODAY(),F297&lt;&gt;"Opravljeno",F297&lt;&gt;"Zaprto",F297&lt;&gt;"Preklicano"),"DA","")</f>
        <v/>
      </c>
      <c r="U297" s="15" t="n"/>
    </row>
    <row r="298">
      <c r="A298" s="15">
        <f>IF(C298="","","DN-"&amp;TEXT(ROW()-1,"0000"))</f>
        <v/>
      </c>
      <c r="B298" s="16" t="n"/>
      <c r="C298" s="15" t="n"/>
      <c r="D298" s="15" t="n"/>
      <c r="E298" s="15" t="n"/>
      <c r="F298" s="15" t="n"/>
      <c r="G298" s="15" t="n"/>
      <c r="H298" s="15" t="n"/>
      <c r="I298" s="15" t="n"/>
      <c r="J298" s="15" t="n"/>
      <c r="K298" s="15" t="n"/>
      <c r="L298" s="16" t="n"/>
      <c r="M298" s="17" t="n"/>
      <c r="N298" s="17" t="n"/>
      <c r="O298" s="15">
        <f>IF(OR(M298="",N298=""),"",ROUND((N298-M298)*24,2))</f>
        <v/>
      </c>
      <c r="P298" s="15" t="n"/>
      <c r="Q298" s="18" t="n"/>
      <c r="R298" s="18" t="n"/>
      <c r="S298" s="18">
        <f>IF(C298="","",N(Q298)+N(R298))</f>
        <v/>
      </c>
      <c r="T298" s="15">
        <f>IF(AND(L298&lt;&gt;"",L298&lt;TODAY(),F298&lt;&gt;"Opravljeno",F298&lt;&gt;"Zaprto",F298&lt;&gt;"Preklicano"),"DA","")</f>
        <v/>
      </c>
      <c r="U298" s="15" t="n"/>
    </row>
    <row r="299">
      <c r="A299" s="15">
        <f>IF(C299="","","DN-"&amp;TEXT(ROW()-1,"0000"))</f>
        <v/>
      </c>
      <c r="B299" s="16" t="n"/>
      <c r="C299" s="15" t="n"/>
      <c r="D299" s="15" t="n"/>
      <c r="E299" s="15" t="n"/>
      <c r="F299" s="15" t="n"/>
      <c r="G299" s="15" t="n"/>
      <c r="H299" s="15" t="n"/>
      <c r="I299" s="15" t="n"/>
      <c r="J299" s="15" t="n"/>
      <c r="K299" s="15" t="n"/>
      <c r="L299" s="16" t="n"/>
      <c r="M299" s="17" t="n"/>
      <c r="N299" s="17" t="n"/>
      <c r="O299" s="15">
        <f>IF(OR(M299="",N299=""),"",ROUND((N299-M299)*24,2))</f>
        <v/>
      </c>
      <c r="P299" s="15" t="n"/>
      <c r="Q299" s="18" t="n"/>
      <c r="R299" s="18" t="n"/>
      <c r="S299" s="18">
        <f>IF(C299="","",N(Q299)+N(R299))</f>
        <v/>
      </c>
      <c r="T299" s="15">
        <f>IF(AND(L299&lt;&gt;"",L299&lt;TODAY(),F299&lt;&gt;"Opravljeno",F299&lt;&gt;"Zaprto",F299&lt;&gt;"Preklicano"),"DA","")</f>
        <v/>
      </c>
      <c r="U299" s="15" t="n"/>
    </row>
    <row r="300">
      <c r="A300" s="15">
        <f>IF(C300="","","DN-"&amp;TEXT(ROW()-1,"0000"))</f>
        <v/>
      </c>
      <c r="B300" s="16" t="n"/>
      <c r="C300" s="15" t="n"/>
      <c r="D300" s="15" t="n"/>
      <c r="E300" s="15" t="n"/>
      <c r="F300" s="15" t="n"/>
      <c r="G300" s="15" t="n"/>
      <c r="H300" s="15" t="n"/>
      <c r="I300" s="15" t="n"/>
      <c r="J300" s="15" t="n"/>
      <c r="K300" s="15" t="n"/>
      <c r="L300" s="16" t="n"/>
      <c r="M300" s="17" t="n"/>
      <c r="N300" s="17" t="n"/>
      <c r="O300" s="15">
        <f>IF(OR(M300="",N300=""),"",ROUND((N300-M300)*24,2))</f>
        <v/>
      </c>
      <c r="P300" s="15" t="n"/>
      <c r="Q300" s="18" t="n"/>
      <c r="R300" s="18" t="n"/>
      <c r="S300" s="18">
        <f>IF(C300="","",N(Q300)+N(R300))</f>
        <v/>
      </c>
      <c r="T300" s="15">
        <f>IF(AND(L300&lt;&gt;"",L300&lt;TODAY(),F300&lt;&gt;"Opravljeno",F300&lt;&gt;"Zaprto",F300&lt;&gt;"Preklicano"),"DA","")</f>
        <v/>
      </c>
      <c r="U300" s="15" t="n"/>
    </row>
    <row r="301">
      <c r="A301" s="15">
        <f>IF(C301="","","DN-"&amp;TEXT(ROW()-1,"0000"))</f>
        <v/>
      </c>
      <c r="B301" s="16" t="n"/>
      <c r="C301" s="15" t="n"/>
      <c r="D301" s="15" t="n"/>
      <c r="E301" s="15" t="n"/>
      <c r="F301" s="15" t="n"/>
      <c r="G301" s="15" t="n"/>
      <c r="H301" s="15" t="n"/>
      <c r="I301" s="15" t="n"/>
      <c r="J301" s="15" t="n"/>
      <c r="K301" s="15" t="n"/>
      <c r="L301" s="16" t="n"/>
      <c r="M301" s="17" t="n"/>
      <c r="N301" s="17" t="n"/>
      <c r="O301" s="15">
        <f>IF(OR(M301="",N301=""),"",ROUND((N301-M301)*24,2))</f>
        <v/>
      </c>
      <c r="P301" s="15" t="n"/>
      <c r="Q301" s="18" t="n"/>
      <c r="R301" s="18" t="n"/>
      <c r="S301" s="18">
        <f>IF(C301="","",N(Q301)+N(R301))</f>
        <v/>
      </c>
      <c r="T301" s="15">
        <f>IF(AND(L301&lt;&gt;"",L301&lt;TODAY(),F301&lt;&gt;"Opravljeno",F301&lt;&gt;"Zaprto",F301&lt;&gt;"Preklicano"),"DA","")</f>
        <v/>
      </c>
      <c r="U301" s="15" t="n"/>
    </row>
    <row r="302">
      <c r="A302" s="15">
        <f>IF(C302="","","DN-"&amp;TEXT(ROW()-1,"0000"))</f>
        <v/>
      </c>
      <c r="B302" s="16" t="n"/>
      <c r="C302" s="15" t="n"/>
      <c r="D302" s="15" t="n"/>
      <c r="E302" s="15" t="n"/>
      <c r="F302" s="15" t="n"/>
      <c r="G302" s="15" t="n"/>
      <c r="H302" s="15" t="n"/>
      <c r="I302" s="15" t="n"/>
      <c r="J302" s="15" t="n"/>
      <c r="K302" s="15" t="n"/>
      <c r="L302" s="16" t="n"/>
      <c r="M302" s="17" t="n"/>
      <c r="N302" s="17" t="n"/>
      <c r="O302" s="15">
        <f>IF(OR(M302="",N302=""),"",ROUND((N302-M302)*24,2))</f>
        <v/>
      </c>
      <c r="P302" s="15" t="n"/>
      <c r="Q302" s="18" t="n"/>
      <c r="R302" s="18" t="n"/>
      <c r="S302" s="18">
        <f>IF(C302="","",N(Q302)+N(R302))</f>
        <v/>
      </c>
      <c r="T302" s="15">
        <f>IF(AND(L302&lt;&gt;"",L302&lt;TODAY(),F302&lt;&gt;"Opravljeno",F302&lt;&gt;"Zaprto",F302&lt;&gt;"Preklicano"),"DA","")</f>
        <v/>
      </c>
      <c r="U302" s="15" t="n"/>
    </row>
    <row r="303">
      <c r="A303" s="15">
        <f>IF(C303="","","DN-"&amp;TEXT(ROW()-1,"0000"))</f>
        <v/>
      </c>
      <c r="B303" s="16" t="n"/>
      <c r="C303" s="15" t="n"/>
      <c r="D303" s="15" t="n"/>
      <c r="E303" s="15" t="n"/>
      <c r="F303" s="15" t="n"/>
      <c r="G303" s="15" t="n"/>
      <c r="H303" s="15" t="n"/>
      <c r="I303" s="15" t="n"/>
      <c r="J303" s="15" t="n"/>
      <c r="K303" s="15" t="n"/>
      <c r="L303" s="16" t="n"/>
      <c r="M303" s="17" t="n"/>
      <c r="N303" s="17" t="n"/>
      <c r="O303" s="15">
        <f>IF(OR(M303="",N303=""),"",ROUND((N303-M303)*24,2))</f>
        <v/>
      </c>
      <c r="P303" s="15" t="n"/>
      <c r="Q303" s="18" t="n"/>
      <c r="R303" s="18" t="n"/>
      <c r="S303" s="18">
        <f>IF(C303="","",N(Q303)+N(R303))</f>
        <v/>
      </c>
      <c r="T303" s="15">
        <f>IF(AND(L303&lt;&gt;"",L303&lt;TODAY(),F303&lt;&gt;"Opravljeno",F303&lt;&gt;"Zaprto",F303&lt;&gt;"Preklicano"),"DA","")</f>
        <v/>
      </c>
      <c r="U303" s="15" t="n"/>
    </row>
    <row r="304">
      <c r="A304" s="15">
        <f>IF(C304="","","DN-"&amp;TEXT(ROW()-1,"0000"))</f>
        <v/>
      </c>
      <c r="B304" s="16" t="n"/>
      <c r="C304" s="15" t="n"/>
      <c r="D304" s="15" t="n"/>
      <c r="E304" s="15" t="n"/>
      <c r="F304" s="15" t="n"/>
      <c r="G304" s="15" t="n"/>
      <c r="H304" s="15" t="n"/>
      <c r="I304" s="15" t="n"/>
      <c r="J304" s="15" t="n"/>
      <c r="K304" s="15" t="n"/>
      <c r="L304" s="16" t="n"/>
      <c r="M304" s="17" t="n"/>
      <c r="N304" s="17" t="n"/>
      <c r="O304" s="15">
        <f>IF(OR(M304="",N304=""),"",ROUND((N304-M304)*24,2))</f>
        <v/>
      </c>
      <c r="P304" s="15" t="n"/>
      <c r="Q304" s="18" t="n"/>
      <c r="R304" s="18" t="n"/>
      <c r="S304" s="18">
        <f>IF(C304="","",N(Q304)+N(R304))</f>
        <v/>
      </c>
      <c r="T304" s="15">
        <f>IF(AND(L304&lt;&gt;"",L304&lt;TODAY(),F304&lt;&gt;"Opravljeno",F304&lt;&gt;"Zaprto",F304&lt;&gt;"Preklicano"),"DA","")</f>
        <v/>
      </c>
      <c r="U304" s="15" t="n"/>
    </row>
    <row r="305">
      <c r="A305" s="15">
        <f>IF(C305="","","DN-"&amp;TEXT(ROW()-1,"0000"))</f>
        <v/>
      </c>
      <c r="B305" s="16" t="n"/>
      <c r="C305" s="15" t="n"/>
      <c r="D305" s="15" t="n"/>
      <c r="E305" s="15" t="n"/>
      <c r="F305" s="15" t="n"/>
      <c r="G305" s="15" t="n"/>
      <c r="H305" s="15" t="n"/>
      <c r="I305" s="15" t="n"/>
      <c r="J305" s="15" t="n"/>
      <c r="K305" s="15" t="n"/>
      <c r="L305" s="16" t="n"/>
      <c r="M305" s="17" t="n"/>
      <c r="N305" s="17" t="n"/>
      <c r="O305" s="15">
        <f>IF(OR(M305="",N305=""),"",ROUND((N305-M305)*24,2))</f>
        <v/>
      </c>
      <c r="P305" s="15" t="n"/>
      <c r="Q305" s="18" t="n"/>
      <c r="R305" s="18" t="n"/>
      <c r="S305" s="18">
        <f>IF(C305="","",N(Q305)+N(R305))</f>
        <v/>
      </c>
      <c r="T305" s="15">
        <f>IF(AND(L305&lt;&gt;"",L305&lt;TODAY(),F305&lt;&gt;"Opravljeno",F305&lt;&gt;"Zaprto",F305&lt;&gt;"Preklicano"),"DA","")</f>
        <v/>
      </c>
      <c r="U305" s="15" t="n"/>
    </row>
    <row r="306">
      <c r="A306" s="15">
        <f>IF(C306="","","DN-"&amp;TEXT(ROW()-1,"0000"))</f>
        <v/>
      </c>
      <c r="B306" s="16" t="n"/>
      <c r="C306" s="15" t="n"/>
      <c r="D306" s="15" t="n"/>
      <c r="E306" s="15" t="n"/>
      <c r="F306" s="15" t="n"/>
      <c r="G306" s="15" t="n"/>
      <c r="H306" s="15" t="n"/>
      <c r="I306" s="15" t="n"/>
      <c r="J306" s="15" t="n"/>
      <c r="K306" s="15" t="n"/>
      <c r="L306" s="16" t="n"/>
      <c r="M306" s="17" t="n"/>
      <c r="N306" s="17" t="n"/>
      <c r="O306" s="15">
        <f>IF(OR(M306="",N306=""),"",ROUND((N306-M306)*24,2))</f>
        <v/>
      </c>
      <c r="P306" s="15" t="n"/>
      <c r="Q306" s="18" t="n"/>
      <c r="R306" s="18" t="n"/>
      <c r="S306" s="18">
        <f>IF(C306="","",N(Q306)+N(R306))</f>
        <v/>
      </c>
      <c r="T306" s="15">
        <f>IF(AND(L306&lt;&gt;"",L306&lt;TODAY(),F306&lt;&gt;"Opravljeno",F306&lt;&gt;"Zaprto",F306&lt;&gt;"Preklicano"),"DA","")</f>
        <v/>
      </c>
      <c r="U306" s="15" t="n"/>
    </row>
    <row r="307">
      <c r="A307" s="15">
        <f>IF(C307="","","DN-"&amp;TEXT(ROW()-1,"0000"))</f>
        <v/>
      </c>
      <c r="B307" s="16" t="n"/>
      <c r="C307" s="15" t="n"/>
      <c r="D307" s="15" t="n"/>
      <c r="E307" s="15" t="n"/>
      <c r="F307" s="15" t="n"/>
      <c r="G307" s="15" t="n"/>
      <c r="H307" s="15" t="n"/>
      <c r="I307" s="15" t="n"/>
      <c r="J307" s="15" t="n"/>
      <c r="K307" s="15" t="n"/>
      <c r="L307" s="16" t="n"/>
      <c r="M307" s="17" t="n"/>
      <c r="N307" s="17" t="n"/>
      <c r="O307" s="15">
        <f>IF(OR(M307="",N307=""),"",ROUND((N307-M307)*24,2))</f>
        <v/>
      </c>
      <c r="P307" s="15" t="n"/>
      <c r="Q307" s="18" t="n"/>
      <c r="R307" s="18" t="n"/>
      <c r="S307" s="18">
        <f>IF(C307="","",N(Q307)+N(R307))</f>
        <v/>
      </c>
      <c r="T307" s="15">
        <f>IF(AND(L307&lt;&gt;"",L307&lt;TODAY(),F307&lt;&gt;"Opravljeno",F307&lt;&gt;"Zaprto",F307&lt;&gt;"Preklicano"),"DA","")</f>
        <v/>
      </c>
      <c r="U307" s="15" t="n"/>
    </row>
    <row r="308">
      <c r="A308" s="15">
        <f>IF(C308="","","DN-"&amp;TEXT(ROW()-1,"0000"))</f>
        <v/>
      </c>
      <c r="B308" s="16" t="n"/>
      <c r="C308" s="15" t="n"/>
      <c r="D308" s="15" t="n"/>
      <c r="E308" s="15" t="n"/>
      <c r="F308" s="15" t="n"/>
      <c r="G308" s="15" t="n"/>
      <c r="H308" s="15" t="n"/>
      <c r="I308" s="15" t="n"/>
      <c r="J308" s="15" t="n"/>
      <c r="K308" s="15" t="n"/>
      <c r="L308" s="16" t="n"/>
      <c r="M308" s="17" t="n"/>
      <c r="N308" s="17" t="n"/>
      <c r="O308" s="15">
        <f>IF(OR(M308="",N308=""),"",ROUND((N308-M308)*24,2))</f>
        <v/>
      </c>
      <c r="P308" s="15" t="n"/>
      <c r="Q308" s="18" t="n"/>
      <c r="R308" s="18" t="n"/>
      <c r="S308" s="18">
        <f>IF(C308="","",N(Q308)+N(R308))</f>
        <v/>
      </c>
      <c r="T308" s="15">
        <f>IF(AND(L308&lt;&gt;"",L308&lt;TODAY(),F308&lt;&gt;"Opravljeno",F308&lt;&gt;"Zaprto",F308&lt;&gt;"Preklicano"),"DA","")</f>
        <v/>
      </c>
      <c r="U308" s="15" t="n"/>
    </row>
    <row r="309">
      <c r="A309" s="15">
        <f>IF(C309="","","DN-"&amp;TEXT(ROW()-1,"0000"))</f>
        <v/>
      </c>
      <c r="B309" s="16" t="n"/>
      <c r="C309" s="15" t="n"/>
      <c r="D309" s="15" t="n"/>
      <c r="E309" s="15" t="n"/>
      <c r="F309" s="15" t="n"/>
      <c r="G309" s="15" t="n"/>
      <c r="H309" s="15" t="n"/>
      <c r="I309" s="15" t="n"/>
      <c r="J309" s="15" t="n"/>
      <c r="K309" s="15" t="n"/>
      <c r="L309" s="16" t="n"/>
      <c r="M309" s="17" t="n"/>
      <c r="N309" s="17" t="n"/>
      <c r="O309" s="15">
        <f>IF(OR(M309="",N309=""),"",ROUND((N309-M309)*24,2))</f>
        <v/>
      </c>
      <c r="P309" s="15" t="n"/>
      <c r="Q309" s="18" t="n"/>
      <c r="R309" s="18" t="n"/>
      <c r="S309" s="18">
        <f>IF(C309="","",N(Q309)+N(R309))</f>
        <v/>
      </c>
      <c r="T309" s="15">
        <f>IF(AND(L309&lt;&gt;"",L309&lt;TODAY(),F309&lt;&gt;"Opravljeno",F309&lt;&gt;"Zaprto",F309&lt;&gt;"Preklicano"),"DA","")</f>
        <v/>
      </c>
      <c r="U309" s="15" t="n"/>
    </row>
    <row r="310">
      <c r="A310" s="15">
        <f>IF(C310="","","DN-"&amp;TEXT(ROW()-1,"0000"))</f>
        <v/>
      </c>
      <c r="B310" s="16" t="n"/>
      <c r="C310" s="15" t="n"/>
      <c r="D310" s="15" t="n"/>
      <c r="E310" s="15" t="n"/>
      <c r="F310" s="15" t="n"/>
      <c r="G310" s="15" t="n"/>
      <c r="H310" s="15" t="n"/>
      <c r="I310" s="15" t="n"/>
      <c r="J310" s="15" t="n"/>
      <c r="K310" s="15" t="n"/>
      <c r="L310" s="16" t="n"/>
      <c r="M310" s="17" t="n"/>
      <c r="N310" s="17" t="n"/>
      <c r="O310" s="15">
        <f>IF(OR(M310="",N310=""),"",ROUND((N310-M310)*24,2))</f>
        <v/>
      </c>
      <c r="P310" s="15" t="n"/>
      <c r="Q310" s="18" t="n"/>
      <c r="R310" s="18" t="n"/>
      <c r="S310" s="18">
        <f>IF(C310="","",N(Q310)+N(R310))</f>
        <v/>
      </c>
      <c r="T310" s="15">
        <f>IF(AND(L310&lt;&gt;"",L310&lt;TODAY(),F310&lt;&gt;"Opravljeno",F310&lt;&gt;"Zaprto",F310&lt;&gt;"Preklicano"),"DA","")</f>
        <v/>
      </c>
      <c r="U310" s="15" t="n"/>
    </row>
    <row r="311">
      <c r="A311" s="15">
        <f>IF(C311="","","DN-"&amp;TEXT(ROW()-1,"0000"))</f>
        <v/>
      </c>
      <c r="B311" s="16" t="n"/>
      <c r="C311" s="15" t="n"/>
      <c r="D311" s="15" t="n"/>
      <c r="E311" s="15" t="n"/>
      <c r="F311" s="15" t="n"/>
      <c r="G311" s="15" t="n"/>
      <c r="H311" s="15" t="n"/>
      <c r="I311" s="15" t="n"/>
      <c r="J311" s="15" t="n"/>
      <c r="K311" s="15" t="n"/>
      <c r="L311" s="16" t="n"/>
      <c r="M311" s="17" t="n"/>
      <c r="N311" s="17" t="n"/>
      <c r="O311" s="15">
        <f>IF(OR(M311="",N311=""),"",ROUND((N311-M311)*24,2))</f>
        <v/>
      </c>
      <c r="P311" s="15" t="n"/>
      <c r="Q311" s="18" t="n"/>
      <c r="R311" s="18" t="n"/>
      <c r="S311" s="18">
        <f>IF(C311="","",N(Q311)+N(R311))</f>
        <v/>
      </c>
      <c r="T311" s="15">
        <f>IF(AND(L311&lt;&gt;"",L311&lt;TODAY(),F311&lt;&gt;"Opravljeno",F311&lt;&gt;"Zaprto",F311&lt;&gt;"Preklicano"),"DA","")</f>
        <v/>
      </c>
      <c r="U311" s="15" t="n"/>
    </row>
    <row r="312">
      <c r="A312" s="15">
        <f>IF(C312="","","DN-"&amp;TEXT(ROW()-1,"0000"))</f>
        <v/>
      </c>
      <c r="B312" s="16" t="n"/>
      <c r="C312" s="15" t="n"/>
      <c r="D312" s="15" t="n"/>
      <c r="E312" s="15" t="n"/>
      <c r="F312" s="15" t="n"/>
      <c r="G312" s="15" t="n"/>
      <c r="H312" s="15" t="n"/>
      <c r="I312" s="15" t="n"/>
      <c r="J312" s="15" t="n"/>
      <c r="K312" s="15" t="n"/>
      <c r="L312" s="16" t="n"/>
      <c r="M312" s="17" t="n"/>
      <c r="N312" s="17" t="n"/>
      <c r="O312" s="15">
        <f>IF(OR(M312="",N312=""),"",ROUND((N312-M312)*24,2))</f>
        <v/>
      </c>
      <c r="P312" s="15" t="n"/>
      <c r="Q312" s="18" t="n"/>
      <c r="R312" s="18" t="n"/>
      <c r="S312" s="18">
        <f>IF(C312="","",N(Q312)+N(R312))</f>
        <v/>
      </c>
      <c r="T312" s="15">
        <f>IF(AND(L312&lt;&gt;"",L312&lt;TODAY(),F312&lt;&gt;"Opravljeno",F312&lt;&gt;"Zaprto",F312&lt;&gt;"Preklicano"),"DA","")</f>
        <v/>
      </c>
      <c r="U312" s="15" t="n"/>
    </row>
    <row r="313">
      <c r="A313" s="15">
        <f>IF(C313="","","DN-"&amp;TEXT(ROW()-1,"0000"))</f>
        <v/>
      </c>
      <c r="B313" s="16" t="n"/>
      <c r="C313" s="15" t="n"/>
      <c r="D313" s="15" t="n"/>
      <c r="E313" s="15" t="n"/>
      <c r="F313" s="15" t="n"/>
      <c r="G313" s="15" t="n"/>
      <c r="H313" s="15" t="n"/>
      <c r="I313" s="15" t="n"/>
      <c r="J313" s="15" t="n"/>
      <c r="K313" s="15" t="n"/>
      <c r="L313" s="16" t="n"/>
      <c r="M313" s="17" t="n"/>
      <c r="N313" s="17" t="n"/>
      <c r="O313" s="15">
        <f>IF(OR(M313="",N313=""),"",ROUND((N313-M313)*24,2))</f>
        <v/>
      </c>
      <c r="P313" s="15" t="n"/>
      <c r="Q313" s="18" t="n"/>
      <c r="R313" s="18" t="n"/>
      <c r="S313" s="18">
        <f>IF(C313="","",N(Q313)+N(R313))</f>
        <v/>
      </c>
      <c r="T313" s="15">
        <f>IF(AND(L313&lt;&gt;"",L313&lt;TODAY(),F313&lt;&gt;"Opravljeno",F313&lt;&gt;"Zaprto",F313&lt;&gt;"Preklicano"),"DA","")</f>
        <v/>
      </c>
      <c r="U313" s="15" t="n"/>
    </row>
    <row r="314">
      <c r="A314" s="15">
        <f>IF(C314="","","DN-"&amp;TEXT(ROW()-1,"0000"))</f>
        <v/>
      </c>
      <c r="B314" s="16" t="n"/>
      <c r="C314" s="15" t="n"/>
      <c r="D314" s="15" t="n"/>
      <c r="E314" s="15" t="n"/>
      <c r="F314" s="15" t="n"/>
      <c r="G314" s="15" t="n"/>
      <c r="H314" s="15" t="n"/>
      <c r="I314" s="15" t="n"/>
      <c r="J314" s="15" t="n"/>
      <c r="K314" s="15" t="n"/>
      <c r="L314" s="16" t="n"/>
      <c r="M314" s="17" t="n"/>
      <c r="N314" s="17" t="n"/>
      <c r="O314" s="15">
        <f>IF(OR(M314="",N314=""),"",ROUND((N314-M314)*24,2))</f>
        <v/>
      </c>
      <c r="P314" s="15" t="n"/>
      <c r="Q314" s="18" t="n"/>
      <c r="R314" s="18" t="n"/>
      <c r="S314" s="18">
        <f>IF(C314="","",N(Q314)+N(R314))</f>
        <v/>
      </c>
      <c r="T314" s="15">
        <f>IF(AND(L314&lt;&gt;"",L314&lt;TODAY(),F314&lt;&gt;"Opravljeno",F314&lt;&gt;"Zaprto",F314&lt;&gt;"Preklicano"),"DA","")</f>
        <v/>
      </c>
      <c r="U314" s="15" t="n"/>
    </row>
    <row r="315">
      <c r="A315" s="15">
        <f>IF(C315="","","DN-"&amp;TEXT(ROW()-1,"0000"))</f>
        <v/>
      </c>
      <c r="B315" s="16" t="n"/>
      <c r="C315" s="15" t="n"/>
      <c r="D315" s="15" t="n"/>
      <c r="E315" s="15" t="n"/>
      <c r="F315" s="15" t="n"/>
      <c r="G315" s="15" t="n"/>
      <c r="H315" s="15" t="n"/>
      <c r="I315" s="15" t="n"/>
      <c r="J315" s="15" t="n"/>
      <c r="K315" s="15" t="n"/>
      <c r="L315" s="16" t="n"/>
      <c r="M315" s="17" t="n"/>
      <c r="N315" s="17" t="n"/>
      <c r="O315" s="15">
        <f>IF(OR(M315="",N315=""),"",ROUND((N315-M315)*24,2))</f>
        <v/>
      </c>
      <c r="P315" s="15" t="n"/>
      <c r="Q315" s="18" t="n"/>
      <c r="R315" s="18" t="n"/>
      <c r="S315" s="18">
        <f>IF(C315="","",N(Q315)+N(R315))</f>
        <v/>
      </c>
      <c r="T315" s="15">
        <f>IF(AND(L315&lt;&gt;"",L315&lt;TODAY(),F315&lt;&gt;"Opravljeno",F315&lt;&gt;"Zaprto",F315&lt;&gt;"Preklicano"),"DA","")</f>
        <v/>
      </c>
      <c r="U315" s="15" t="n"/>
    </row>
    <row r="316">
      <c r="A316" s="15">
        <f>IF(C316="","","DN-"&amp;TEXT(ROW()-1,"0000"))</f>
        <v/>
      </c>
      <c r="B316" s="16" t="n"/>
      <c r="C316" s="15" t="n"/>
      <c r="D316" s="15" t="n"/>
      <c r="E316" s="15" t="n"/>
      <c r="F316" s="15" t="n"/>
      <c r="G316" s="15" t="n"/>
      <c r="H316" s="15" t="n"/>
      <c r="I316" s="15" t="n"/>
      <c r="J316" s="15" t="n"/>
      <c r="K316" s="15" t="n"/>
      <c r="L316" s="16" t="n"/>
      <c r="M316" s="17" t="n"/>
      <c r="N316" s="17" t="n"/>
      <c r="O316" s="15">
        <f>IF(OR(M316="",N316=""),"",ROUND((N316-M316)*24,2))</f>
        <v/>
      </c>
      <c r="P316" s="15" t="n"/>
      <c r="Q316" s="18" t="n"/>
      <c r="R316" s="18" t="n"/>
      <c r="S316" s="18">
        <f>IF(C316="","",N(Q316)+N(R316))</f>
        <v/>
      </c>
      <c r="T316" s="15">
        <f>IF(AND(L316&lt;&gt;"",L316&lt;TODAY(),F316&lt;&gt;"Opravljeno",F316&lt;&gt;"Zaprto",F316&lt;&gt;"Preklicano"),"DA","")</f>
        <v/>
      </c>
      <c r="U316" s="15" t="n"/>
    </row>
    <row r="317">
      <c r="A317" s="15">
        <f>IF(C317="","","DN-"&amp;TEXT(ROW()-1,"0000"))</f>
        <v/>
      </c>
      <c r="B317" s="16" t="n"/>
      <c r="C317" s="15" t="n"/>
      <c r="D317" s="15" t="n"/>
      <c r="E317" s="15" t="n"/>
      <c r="F317" s="15" t="n"/>
      <c r="G317" s="15" t="n"/>
      <c r="H317" s="15" t="n"/>
      <c r="I317" s="15" t="n"/>
      <c r="J317" s="15" t="n"/>
      <c r="K317" s="15" t="n"/>
      <c r="L317" s="16" t="n"/>
      <c r="M317" s="17" t="n"/>
      <c r="N317" s="17" t="n"/>
      <c r="O317" s="15">
        <f>IF(OR(M317="",N317=""),"",ROUND((N317-M317)*24,2))</f>
        <v/>
      </c>
      <c r="P317" s="15" t="n"/>
      <c r="Q317" s="18" t="n"/>
      <c r="R317" s="18" t="n"/>
      <c r="S317" s="18">
        <f>IF(C317="","",N(Q317)+N(R317))</f>
        <v/>
      </c>
      <c r="T317" s="15">
        <f>IF(AND(L317&lt;&gt;"",L317&lt;TODAY(),F317&lt;&gt;"Opravljeno",F317&lt;&gt;"Zaprto",F317&lt;&gt;"Preklicano"),"DA","")</f>
        <v/>
      </c>
      <c r="U317" s="15" t="n"/>
    </row>
    <row r="318">
      <c r="A318" s="15">
        <f>IF(C318="","","DN-"&amp;TEXT(ROW()-1,"0000"))</f>
        <v/>
      </c>
      <c r="B318" s="16" t="n"/>
      <c r="C318" s="15" t="n"/>
      <c r="D318" s="15" t="n"/>
      <c r="E318" s="15" t="n"/>
      <c r="F318" s="15" t="n"/>
      <c r="G318" s="15" t="n"/>
      <c r="H318" s="15" t="n"/>
      <c r="I318" s="15" t="n"/>
      <c r="J318" s="15" t="n"/>
      <c r="K318" s="15" t="n"/>
      <c r="L318" s="16" t="n"/>
      <c r="M318" s="17" t="n"/>
      <c r="N318" s="17" t="n"/>
      <c r="O318" s="15">
        <f>IF(OR(M318="",N318=""),"",ROUND((N318-M318)*24,2))</f>
        <v/>
      </c>
      <c r="P318" s="15" t="n"/>
      <c r="Q318" s="18" t="n"/>
      <c r="R318" s="18" t="n"/>
      <c r="S318" s="18">
        <f>IF(C318="","",N(Q318)+N(R318))</f>
        <v/>
      </c>
      <c r="T318" s="15">
        <f>IF(AND(L318&lt;&gt;"",L318&lt;TODAY(),F318&lt;&gt;"Opravljeno",F318&lt;&gt;"Zaprto",F318&lt;&gt;"Preklicano"),"DA","")</f>
        <v/>
      </c>
      <c r="U318" s="15" t="n"/>
    </row>
    <row r="319">
      <c r="A319" s="15">
        <f>IF(C319="","","DN-"&amp;TEXT(ROW()-1,"0000"))</f>
        <v/>
      </c>
      <c r="B319" s="16" t="n"/>
      <c r="C319" s="15" t="n"/>
      <c r="D319" s="15" t="n"/>
      <c r="E319" s="15" t="n"/>
      <c r="F319" s="15" t="n"/>
      <c r="G319" s="15" t="n"/>
      <c r="H319" s="15" t="n"/>
      <c r="I319" s="15" t="n"/>
      <c r="J319" s="15" t="n"/>
      <c r="K319" s="15" t="n"/>
      <c r="L319" s="16" t="n"/>
      <c r="M319" s="17" t="n"/>
      <c r="N319" s="17" t="n"/>
      <c r="O319" s="15">
        <f>IF(OR(M319="",N319=""),"",ROUND((N319-M319)*24,2))</f>
        <v/>
      </c>
      <c r="P319" s="15" t="n"/>
      <c r="Q319" s="18" t="n"/>
      <c r="R319" s="18" t="n"/>
      <c r="S319" s="18">
        <f>IF(C319="","",N(Q319)+N(R319))</f>
        <v/>
      </c>
      <c r="T319" s="15">
        <f>IF(AND(L319&lt;&gt;"",L319&lt;TODAY(),F319&lt;&gt;"Opravljeno",F319&lt;&gt;"Zaprto",F319&lt;&gt;"Preklicano"),"DA","")</f>
        <v/>
      </c>
      <c r="U319" s="15" t="n"/>
    </row>
    <row r="320">
      <c r="A320" s="15">
        <f>IF(C320="","","DN-"&amp;TEXT(ROW()-1,"0000"))</f>
        <v/>
      </c>
      <c r="B320" s="16" t="n"/>
      <c r="C320" s="15" t="n"/>
      <c r="D320" s="15" t="n"/>
      <c r="E320" s="15" t="n"/>
      <c r="F320" s="15" t="n"/>
      <c r="G320" s="15" t="n"/>
      <c r="H320" s="15" t="n"/>
      <c r="I320" s="15" t="n"/>
      <c r="J320" s="15" t="n"/>
      <c r="K320" s="15" t="n"/>
      <c r="L320" s="16" t="n"/>
      <c r="M320" s="17" t="n"/>
      <c r="N320" s="17" t="n"/>
      <c r="O320" s="15">
        <f>IF(OR(M320="",N320=""),"",ROUND((N320-M320)*24,2))</f>
        <v/>
      </c>
      <c r="P320" s="15" t="n"/>
      <c r="Q320" s="18" t="n"/>
      <c r="R320" s="18" t="n"/>
      <c r="S320" s="18">
        <f>IF(C320="","",N(Q320)+N(R320))</f>
        <v/>
      </c>
      <c r="T320" s="15">
        <f>IF(AND(L320&lt;&gt;"",L320&lt;TODAY(),F320&lt;&gt;"Opravljeno",F320&lt;&gt;"Zaprto",F320&lt;&gt;"Preklicano"),"DA","")</f>
        <v/>
      </c>
      <c r="U320" s="15" t="n"/>
    </row>
    <row r="321">
      <c r="A321" s="15">
        <f>IF(C321="","","DN-"&amp;TEXT(ROW()-1,"0000"))</f>
        <v/>
      </c>
      <c r="B321" s="16" t="n"/>
      <c r="C321" s="15" t="n"/>
      <c r="D321" s="15" t="n"/>
      <c r="E321" s="15" t="n"/>
      <c r="F321" s="15" t="n"/>
      <c r="G321" s="15" t="n"/>
      <c r="H321" s="15" t="n"/>
      <c r="I321" s="15" t="n"/>
      <c r="J321" s="15" t="n"/>
      <c r="K321" s="15" t="n"/>
      <c r="L321" s="16" t="n"/>
      <c r="M321" s="17" t="n"/>
      <c r="N321" s="17" t="n"/>
      <c r="O321" s="15">
        <f>IF(OR(M321="",N321=""),"",ROUND((N321-M321)*24,2))</f>
        <v/>
      </c>
      <c r="P321" s="15" t="n"/>
      <c r="Q321" s="18" t="n"/>
      <c r="R321" s="18" t="n"/>
      <c r="S321" s="18">
        <f>IF(C321="","",N(Q321)+N(R321))</f>
        <v/>
      </c>
      <c r="T321" s="15">
        <f>IF(AND(L321&lt;&gt;"",L321&lt;TODAY(),F321&lt;&gt;"Opravljeno",F321&lt;&gt;"Zaprto",F321&lt;&gt;"Preklicano"),"DA","")</f>
        <v/>
      </c>
      <c r="U321" s="15" t="n"/>
    </row>
    <row r="322">
      <c r="A322" s="15">
        <f>IF(C322="","","DN-"&amp;TEXT(ROW()-1,"0000"))</f>
        <v/>
      </c>
      <c r="B322" s="16" t="n"/>
      <c r="C322" s="15" t="n"/>
      <c r="D322" s="15" t="n"/>
      <c r="E322" s="15" t="n"/>
      <c r="F322" s="15" t="n"/>
      <c r="G322" s="15" t="n"/>
      <c r="H322" s="15" t="n"/>
      <c r="I322" s="15" t="n"/>
      <c r="J322" s="15" t="n"/>
      <c r="K322" s="15" t="n"/>
      <c r="L322" s="16" t="n"/>
      <c r="M322" s="17" t="n"/>
      <c r="N322" s="17" t="n"/>
      <c r="O322" s="15">
        <f>IF(OR(M322="",N322=""),"",ROUND((N322-M322)*24,2))</f>
        <v/>
      </c>
      <c r="P322" s="15" t="n"/>
      <c r="Q322" s="18" t="n"/>
      <c r="R322" s="18" t="n"/>
      <c r="S322" s="18">
        <f>IF(C322="","",N(Q322)+N(R322))</f>
        <v/>
      </c>
      <c r="T322" s="15">
        <f>IF(AND(L322&lt;&gt;"",L322&lt;TODAY(),F322&lt;&gt;"Opravljeno",F322&lt;&gt;"Zaprto",F322&lt;&gt;"Preklicano"),"DA","")</f>
        <v/>
      </c>
      <c r="U322" s="15" t="n"/>
    </row>
    <row r="323">
      <c r="A323" s="15">
        <f>IF(C323="","","DN-"&amp;TEXT(ROW()-1,"0000"))</f>
        <v/>
      </c>
      <c r="B323" s="16" t="n"/>
      <c r="C323" s="15" t="n"/>
      <c r="D323" s="15" t="n"/>
      <c r="E323" s="15" t="n"/>
      <c r="F323" s="15" t="n"/>
      <c r="G323" s="15" t="n"/>
      <c r="H323" s="15" t="n"/>
      <c r="I323" s="15" t="n"/>
      <c r="J323" s="15" t="n"/>
      <c r="K323" s="15" t="n"/>
      <c r="L323" s="16" t="n"/>
      <c r="M323" s="17" t="n"/>
      <c r="N323" s="17" t="n"/>
      <c r="O323" s="15">
        <f>IF(OR(M323="",N323=""),"",ROUND((N323-M323)*24,2))</f>
        <v/>
      </c>
      <c r="P323" s="15" t="n"/>
      <c r="Q323" s="18" t="n"/>
      <c r="R323" s="18" t="n"/>
      <c r="S323" s="18">
        <f>IF(C323="","",N(Q323)+N(R323))</f>
        <v/>
      </c>
      <c r="T323" s="15">
        <f>IF(AND(L323&lt;&gt;"",L323&lt;TODAY(),F323&lt;&gt;"Opravljeno",F323&lt;&gt;"Zaprto",F323&lt;&gt;"Preklicano"),"DA","")</f>
        <v/>
      </c>
      <c r="U323" s="15" t="n"/>
    </row>
    <row r="324">
      <c r="A324" s="15">
        <f>IF(C324="","","DN-"&amp;TEXT(ROW()-1,"0000"))</f>
        <v/>
      </c>
      <c r="B324" s="16" t="n"/>
      <c r="C324" s="15" t="n"/>
      <c r="D324" s="15" t="n"/>
      <c r="E324" s="15" t="n"/>
      <c r="F324" s="15" t="n"/>
      <c r="G324" s="15" t="n"/>
      <c r="H324" s="15" t="n"/>
      <c r="I324" s="15" t="n"/>
      <c r="J324" s="15" t="n"/>
      <c r="K324" s="15" t="n"/>
      <c r="L324" s="16" t="n"/>
      <c r="M324" s="17" t="n"/>
      <c r="N324" s="17" t="n"/>
      <c r="O324" s="15">
        <f>IF(OR(M324="",N324=""),"",ROUND((N324-M324)*24,2))</f>
        <v/>
      </c>
      <c r="P324" s="15" t="n"/>
      <c r="Q324" s="18" t="n"/>
      <c r="R324" s="18" t="n"/>
      <c r="S324" s="18">
        <f>IF(C324="","",N(Q324)+N(R324))</f>
        <v/>
      </c>
      <c r="T324" s="15">
        <f>IF(AND(L324&lt;&gt;"",L324&lt;TODAY(),F324&lt;&gt;"Opravljeno",F324&lt;&gt;"Zaprto",F324&lt;&gt;"Preklicano"),"DA","")</f>
        <v/>
      </c>
      <c r="U324" s="15" t="n"/>
    </row>
    <row r="325">
      <c r="A325" s="15">
        <f>IF(C325="","","DN-"&amp;TEXT(ROW()-1,"0000"))</f>
        <v/>
      </c>
      <c r="B325" s="16" t="n"/>
      <c r="C325" s="15" t="n"/>
      <c r="D325" s="15" t="n"/>
      <c r="E325" s="15" t="n"/>
      <c r="F325" s="15" t="n"/>
      <c r="G325" s="15" t="n"/>
      <c r="H325" s="15" t="n"/>
      <c r="I325" s="15" t="n"/>
      <c r="J325" s="15" t="n"/>
      <c r="K325" s="15" t="n"/>
      <c r="L325" s="16" t="n"/>
      <c r="M325" s="17" t="n"/>
      <c r="N325" s="17" t="n"/>
      <c r="O325" s="15">
        <f>IF(OR(M325="",N325=""),"",ROUND((N325-M325)*24,2))</f>
        <v/>
      </c>
      <c r="P325" s="15" t="n"/>
      <c r="Q325" s="18" t="n"/>
      <c r="R325" s="18" t="n"/>
      <c r="S325" s="18">
        <f>IF(C325="","",N(Q325)+N(R325))</f>
        <v/>
      </c>
      <c r="T325" s="15">
        <f>IF(AND(L325&lt;&gt;"",L325&lt;TODAY(),F325&lt;&gt;"Opravljeno",F325&lt;&gt;"Zaprto",F325&lt;&gt;"Preklicano"),"DA","")</f>
        <v/>
      </c>
      <c r="U325" s="15" t="n"/>
    </row>
    <row r="326">
      <c r="A326" s="15">
        <f>IF(C326="","","DN-"&amp;TEXT(ROW()-1,"0000"))</f>
        <v/>
      </c>
      <c r="B326" s="16" t="n"/>
      <c r="C326" s="15" t="n"/>
      <c r="D326" s="15" t="n"/>
      <c r="E326" s="15" t="n"/>
      <c r="F326" s="15" t="n"/>
      <c r="G326" s="15" t="n"/>
      <c r="H326" s="15" t="n"/>
      <c r="I326" s="15" t="n"/>
      <c r="J326" s="15" t="n"/>
      <c r="K326" s="15" t="n"/>
      <c r="L326" s="16" t="n"/>
      <c r="M326" s="17" t="n"/>
      <c r="N326" s="17" t="n"/>
      <c r="O326" s="15">
        <f>IF(OR(M326="",N326=""),"",ROUND((N326-M326)*24,2))</f>
        <v/>
      </c>
      <c r="P326" s="15" t="n"/>
      <c r="Q326" s="18" t="n"/>
      <c r="R326" s="18" t="n"/>
      <c r="S326" s="18">
        <f>IF(C326="","",N(Q326)+N(R326))</f>
        <v/>
      </c>
      <c r="T326" s="15">
        <f>IF(AND(L326&lt;&gt;"",L326&lt;TODAY(),F326&lt;&gt;"Opravljeno",F326&lt;&gt;"Zaprto",F326&lt;&gt;"Preklicano"),"DA","")</f>
        <v/>
      </c>
      <c r="U326" s="15" t="n"/>
    </row>
    <row r="327">
      <c r="A327" s="15">
        <f>IF(C327="","","DN-"&amp;TEXT(ROW()-1,"0000"))</f>
        <v/>
      </c>
      <c r="B327" s="16" t="n"/>
      <c r="C327" s="15" t="n"/>
      <c r="D327" s="15" t="n"/>
      <c r="E327" s="15" t="n"/>
      <c r="F327" s="15" t="n"/>
      <c r="G327" s="15" t="n"/>
      <c r="H327" s="15" t="n"/>
      <c r="I327" s="15" t="n"/>
      <c r="J327" s="15" t="n"/>
      <c r="K327" s="15" t="n"/>
      <c r="L327" s="16" t="n"/>
      <c r="M327" s="17" t="n"/>
      <c r="N327" s="17" t="n"/>
      <c r="O327" s="15">
        <f>IF(OR(M327="",N327=""),"",ROUND((N327-M327)*24,2))</f>
        <v/>
      </c>
      <c r="P327" s="15" t="n"/>
      <c r="Q327" s="18" t="n"/>
      <c r="R327" s="18" t="n"/>
      <c r="S327" s="18">
        <f>IF(C327="","",N(Q327)+N(R327))</f>
        <v/>
      </c>
      <c r="T327" s="15">
        <f>IF(AND(L327&lt;&gt;"",L327&lt;TODAY(),F327&lt;&gt;"Opravljeno",F327&lt;&gt;"Zaprto",F327&lt;&gt;"Preklicano"),"DA","")</f>
        <v/>
      </c>
      <c r="U327" s="15" t="n"/>
    </row>
    <row r="328">
      <c r="A328" s="15">
        <f>IF(C328="","","DN-"&amp;TEXT(ROW()-1,"0000"))</f>
        <v/>
      </c>
      <c r="B328" s="16" t="n"/>
      <c r="C328" s="15" t="n"/>
      <c r="D328" s="15" t="n"/>
      <c r="E328" s="15" t="n"/>
      <c r="F328" s="15" t="n"/>
      <c r="G328" s="15" t="n"/>
      <c r="H328" s="15" t="n"/>
      <c r="I328" s="15" t="n"/>
      <c r="J328" s="15" t="n"/>
      <c r="K328" s="15" t="n"/>
      <c r="L328" s="16" t="n"/>
      <c r="M328" s="17" t="n"/>
      <c r="N328" s="17" t="n"/>
      <c r="O328" s="15">
        <f>IF(OR(M328="",N328=""),"",ROUND((N328-M328)*24,2))</f>
        <v/>
      </c>
      <c r="P328" s="15" t="n"/>
      <c r="Q328" s="18" t="n"/>
      <c r="R328" s="18" t="n"/>
      <c r="S328" s="18">
        <f>IF(C328="","",N(Q328)+N(R328))</f>
        <v/>
      </c>
      <c r="T328" s="15">
        <f>IF(AND(L328&lt;&gt;"",L328&lt;TODAY(),F328&lt;&gt;"Opravljeno",F328&lt;&gt;"Zaprto",F328&lt;&gt;"Preklicano"),"DA","")</f>
        <v/>
      </c>
      <c r="U328" s="15" t="n"/>
    </row>
    <row r="329">
      <c r="A329" s="15">
        <f>IF(C329="","","DN-"&amp;TEXT(ROW()-1,"0000"))</f>
        <v/>
      </c>
      <c r="B329" s="16" t="n"/>
      <c r="C329" s="15" t="n"/>
      <c r="D329" s="15" t="n"/>
      <c r="E329" s="15" t="n"/>
      <c r="F329" s="15" t="n"/>
      <c r="G329" s="15" t="n"/>
      <c r="H329" s="15" t="n"/>
      <c r="I329" s="15" t="n"/>
      <c r="J329" s="15" t="n"/>
      <c r="K329" s="15" t="n"/>
      <c r="L329" s="16" t="n"/>
      <c r="M329" s="17" t="n"/>
      <c r="N329" s="17" t="n"/>
      <c r="O329" s="15">
        <f>IF(OR(M329="",N329=""),"",ROUND((N329-M329)*24,2))</f>
        <v/>
      </c>
      <c r="P329" s="15" t="n"/>
      <c r="Q329" s="18" t="n"/>
      <c r="R329" s="18" t="n"/>
      <c r="S329" s="18">
        <f>IF(C329="","",N(Q329)+N(R329))</f>
        <v/>
      </c>
      <c r="T329" s="15">
        <f>IF(AND(L329&lt;&gt;"",L329&lt;TODAY(),F329&lt;&gt;"Opravljeno",F329&lt;&gt;"Zaprto",F329&lt;&gt;"Preklicano"),"DA","")</f>
        <v/>
      </c>
      <c r="U329" s="15" t="n"/>
    </row>
    <row r="330">
      <c r="A330" s="15">
        <f>IF(C330="","","DN-"&amp;TEXT(ROW()-1,"0000"))</f>
        <v/>
      </c>
      <c r="B330" s="16" t="n"/>
      <c r="C330" s="15" t="n"/>
      <c r="D330" s="15" t="n"/>
      <c r="E330" s="15" t="n"/>
      <c r="F330" s="15" t="n"/>
      <c r="G330" s="15" t="n"/>
      <c r="H330" s="15" t="n"/>
      <c r="I330" s="15" t="n"/>
      <c r="J330" s="15" t="n"/>
      <c r="K330" s="15" t="n"/>
      <c r="L330" s="16" t="n"/>
      <c r="M330" s="17" t="n"/>
      <c r="N330" s="17" t="n"/>
      <c r="O330" s="15">
        <f>IF(OR(M330="",N330=""),"",ROUND((N330-M330)*24,2))</f>
        <v/>
      </c>
      <c r="P330" s="15" t="n"/>
      <c r="Q330" s="18" t="n"/>
      <c r="R330" s="18" t="n"/>
      <c r="S330" s="18">
        <f>IF(C330="","",N(Q330)+N(R330))</f>
        <v/>
      </c>
      <c r="T330" s="15">
        <f>IF(AND(L330&lt;&gt;"",L330&lt;TODAY(),F330&lt;&gt;"Opravljeno",F330&lt;&gt;"Zaprto",F330&lt;&gt;"Preklicano"),"DA","")</f>
        <v/>
      </c>
      <c r="U330" s="15" t="n"/>
    </row>
    <row r="331">
      <c r="A331" s="15">
        <f>IF(C331="","","DN-"&amp;TEXT(ROW()-1,"0000"))</f>
        <v/>
      </c>
      <c r="B331" s="16" t="n"/>
      <c r="C331" s="15" t="n"/>
      <c r="D331" s="15" t="n"/>
      <c r="E331" s="15" t="n"/>
      <c r="F331" s="15" t="n"/>
      <c r="G331" s="15" t="n"/>
      <c r="H331" s="15" t="n"/>
      <c r="I331" s="15" t="n"/>
      <c r="J331" s="15" t="n"/>
      <c r="K331" s="15" t="n"/>
      <c r="L331" s="16" t="n"/>
      <c r="M331" s="17" t="n"/>
      <c r="N331" s="17" t="n"/>
      <c r="O331" s="15">
        <f>IF(OR(M331="",N331=""),"",ROUND((N331-M331)*24,2))</f>
        <v/>
      </c>
      <c r="P331" s="15" t="n"/>
      <c r="Q331" s="18" t="n"/>
      <c r="R331" s="18" t="n"/>
      <c r="S331" s="18">
        <f>IF(C331="","",N(Q331)+N(R331))</f>
        <v/>
      </c>
      <c r="T331" s="15">
        <f>IF(AND(L331&lt;&gt;"",L331&lt;TODAY(),F331&lt;&gt;"Opravljeno",F331&lt;&gt;"Zaprto",F331&lt;&gt;"Preklicano"),"DA","")</f>
        <v/>
      </c>
      <c r="U331" s="15" t="n"/>
    </row>
    <row r="332">
      <c r="A332" s="15">
        <f>IF(C332="","","DN-"&amp;TEXT(ROW()-1,"0000"))</f>
        <v/>
      </c>
      <c r="B332" s="16" t="n"/>
      <c r="C332" s="15" t="n"/>
      <c r="D332" s="15" t="n"/>
      <c r="E332" s="15" t="n"/>
      <c r="F332" s="15" t="n"/>
      <c r="G332" s="15" t="n"/>
      <c r="H332" s="15" t="n"/>
      <c r="I332" s="15" t="n"/>
      <c r="J332" s="15" t="n"/>
      <c r="K332" s="15" t="n"/>
      <c r="L332" s="16" t="n"/>
      <c r="M332" s="17" t="n"/>
      <c r="N332" s="17" t="n"/>
      <c r="O332" s="15">
        <f>IF(OR(M332="",N332=""),"",ROUND((N332-M332)*24,2))</f>
        <v/>
      </c>
      <c r="P332" s="15" t="n"/>
      <c r="Q332" s="18" t="n"/>
      <c r="R332" s="18" t="n"/>
      <c r="S332" s="18">
        <f>IF(C332="","",N(Q332)+N(R332))</f>
        <v/>
      </c>
      <c r="T332" s="15">
        <f>IF(AND(L332&lt;&gt;"",L332&lt;TODAY(),F332&lt;&gt;"Opravljeno",F332&lt;&gt;"Zaprto",F332&lt;&gt;"Preklicano"),"DA","")</f>
        <v/>
      </c>
      <c r="U332" s="15" t="n"/>
    </row>
    <row r="333">
      <c r="A333" s="15">
        <f>IF(C333="","","DN-"&amp;TEXT(ROW()-1,"0000"))</f>
        <v/>
      </c>
      <c r="B333" s="16" t="n"/>
      <c r="C333" s="15" t="n"/>
      <c r="D333" s="15" t="n"/>
      <c r="E333" s="15" t="n"/>
      <c r="F333" s="15" t="n"/>
      <c r="G333" s="15" t="n"/>
      <c r="H333" s="15" t="n"/>
      <c r="I333" s="15" t="n"/>
      <c r="J333" s="15" t="n"/>
      <c r="K333" s="15" t="n"/>
      <c r="L333" s="16" t="n"/>
      <c r="M333" s="17" t="n"/>
      <c r="N333" s="17" t="n"/>
      <c r="O333" s="15">
        <f>IF(OR(M333="",N333=""),"",ROUND((N333-M333)*24,2))</f>
        <v/>
      </c>
      <c r="P333" s="15" t="n"/>
      <c r="Q333" s="18" t="n"/>
      <c r="R333" s="18" t="n"/>
      <c r="S333" s="18">
        <f>IF(C333="","",N(Q333)+N(R333))</f>
        <v/>
      </c>
      <c r="T333" s="15">
        <f>IF(AND(L333&lt;&gt;"",L333&lt;TODAY(),F333&lt;&gt;"Opravljeno",F333&lt;&gt;"Zaprto",F333&lt;&gt;"Preklicano"),"DA","")</f>
        <v/>
      </c>
      <c r="U333" s="15" t="n"/>
    </row>
    <row r="334">
      <c r="A334" s="15">
        <f>IF(C334="","","DN-"&amp;TEXT(ROW()-1,"0000"))</f>
        <v/>
      </c>
      <c r="B334" s="16" t="n"/>
      <c r="C334" s="15" t="n"/>
      <c r="D334" s="15" t="n"/>
      <c r="E334" s="15" t="n"/>
      <c r="F334" s="15" t="n"/>
      <c r="G334" s="15" t="n"/>
      <c r="H334" s="15" t="n"/>
      <c r="I334" s="15" t="n"/>
      <c r="J334" s="15" t="n"/>
      <c r="K334" s="15" t="n"/>
      <c r="L334" s="16" t="n"/>
      <c r="M334" s="17" t="n"/>
      <c r="N334" s="17" t="n"/>
      <c r="O334" s="15">
        <f>IF(OR(M334="",N334=""),"",ROUND((N334-M334)*24,2))</f>
        <v/>
      </c>
      <c r="P334" s="15" t="n"/>
      <c r="Q334" s="18" t="n"/>
      <c r="R334" s="18" t="n"/>
      <c r="S334" s="18">
        <f>IF(C334="","",N(Q334)+N(R334))</f>
        <v/>
      </c>
      <c r="T334" s="15">
        <f>IF(AND(L334&lt;&gt;"",L334&lt;TODAY(),F334&lt;&gt;"Opravljeno",F334&lt;&gt;"Zaprto",F334&lt;&gt;"Preklicano"),"DA","")</f>
        <v/>
      </c>
      <c r="U334" s="15" t="n"/>
    </row>
    <row r="335">
      <c r="A335" s="15">
        <f>IF(C335="","","DN-"&amp;TEXT(ROW()-1,"0000"))</f>
        <v/>
      </c>
      <c r="B335" s="16" t="n"/>
      <c r="C335" s="15" t="n"/>
      <c r="D335" s="15" t="n"/>
      <c r="E335" s="15" t="n"/>
      <c r="F335" s="15" t="n"/>
      <c r="G335" s="15" t="n"/>
      <c r="H335" s="15" t="n"/>
      <c r="I335" s="15" t="n"/>
      <c r="J335" s="15" t="n"/>
      <c r="K335" s="15" t="n"/>
      <c r="L335" s="16" t="n"/>
      <c r="M335" s="17" t="n"/>
      <c r="N335" s="17" t="n"/>
      <c r="O335" s="15">
        <f>IF(OR(M335="",N335=""),"",ROUND((N335-M335)*24,2))</f>
        <v/>
      </c>
      <c r="P335" s="15" t="n"/>
      <c r="Q335" s="18" t="n"/>
      <c r="R335" s="18" t="n"/>
      <c r="S335" s="18">
        <f>IF(C335="","",N(Q335)+N(R335))</f>
        <v/>
      </c>
      <c r="T335" s="15">
        <f>IF(AND(L335&lt;&gt;"",L335&lt;TODAY(),F335&lt;&gt;"Opravljeno",F335&lt;&gt;"Zaprto",F335&lt;&gt;"Preklicano"),"DA","")</f>
        <v/>
      </c>
      <c r="U335" s="15" t="n"/>
    </row>
    <row r="336">
      <c r="A336" s="15">
        <f>IF(C336="","","DN-"&amp;TEXT(ROW()-1,"0000"))</f>
        <v/>
      </c>
      <c r="B336" s="16" t="n"/>
      <c r="C336" s="15" t="n"/>
      <c r="D336" s="15" t="n"/>
      <c r="E336" s="15" t="n"/>
      <c r="F336" s="15" t="n"/>
      <c r="G336" s="15" t="n"/>
      <c r="H336" s="15" t="n"/>
      <c r="I336" s="15" t="n"/>
      <c r="J336" s="15" t="n"/>
      <c r="K336" s="15" t="n"/>
      <c r="L336" s="16" t="n"/>
      <c r="M336" s="17" t="n"/>
      <c r="N336" s="17" t="n"/>
      <c r="O336" s="15">
        <f>IF(OR(M336="",N336=""),"",ROUND((N336-M336)*24,2))</f>
        <v/>
      </c>
      <c r="P336" s="15" t="n"/>
      <c r="Q336" s="18" t="n"/>
      <c r="R336" s="18" t="n"/>
      <c r="S336" s="18">
        <f>IF(C336="","",N(Q336)+N(R336))</f>
        <v/>
      </c>
      <c r="T336" s="15">
        <f>IF(AND(L336&lt;&gt;"",L336&lt;TODAY(),F336&lt;&gt;"Opravljeno",F336&lt;&gt;"Zaprto",F336&lt;&gt;"Preklicano"),"DA","")</f>
        <v/>
      </c>
      <c r="U336" s="15" t="n"/>
    </row>
    <row r="337">
      <c r="A337" s="15">
        <f>IF(C337="","","DN-"&amp;TEXT(ROW()-1,"0000"))</f>
        <v/>
      </c>
      <c r="B337" s="16" t="n"/>
      <c r="C337" s="15" t="n"/>
      <c r="D337" s="15" t="n"/>
      <c r="E337" s="15" t="n"/>
      <c r="F337" s="15" t="n"/>
      <c r="G337" s="15" t="n"/>
      <c r="H337" s="15" t="n"/>
      <c r="I337" s="15" t="n"/>
      <c r="J337" s="15" t="n"/>
      <c r="K337" s="15" t="n"/>
      <c r="L337" s="16" t="n"/>
      <c r="M337" s="17" t="n"/>
      <c r="N337" s="17" t="n"/>
      <c r="O337" s="15">
        <f>IF(OR(M337="",N337=""),"",ROUND((N337-M337)*24,2))</f>
        <v/>
      </c>
      <c r="P337" s="15" t="n"/>
      <c r="Q337" s="18" t="n"/>
      <c r="R337" s="18" t="n"/>
      <c r="S337" s="18">
        <f>IF(C337="","",N(Q337)+N(R337))</f>
        <v/>
      </c>
      <c r="T337" s="15">
        <f>IF(AND(L337&lt;&gt;"",L337&lt;TODAY(),F337&lt;&gt;"Opravljeno",F337&lt;&gt;"Zaprto",F337&lt;&gt;"Preklicano"),"DA","")</f>
        <v/>
      </c>
      <c r="U337" s="15" t="n"/>
    </row>
    <row r="338">
      <c r="A338" s="15">
        <f>IF(C338="","","DN-"&amp;TEXT(ROW()-1,"0000"))</f>
        <v/>
      </c>
      <c r="B338" s="16" t="n"/>
      <c r="C338" s="15" t="n"/>
      <c r="D338" s="15" t="n"/>
      <c r="E338" s="15" t="n"/>
      <c r="F338" s="15" t="n"/>
      <c r="G338" s="15" t="n"/>
      <c r="H338" s="15" t="n"/>
      <c r="I338" s="15" t="n"/>
      <c r="J338" s="15" t="n"/>
      <c r="K338" s="15" t="n"/>
      <c r="L338" s="16" t="n"/>
      <c r="M338" s="17" t="n"/>
      <c r="N338" s="17" t="n"/>
      <c r="O338" s="15">
        <f>IF(OR(M338="",N338=""),"",ROUND((N338-M338)*24,2))</f>
        <v/>
      </c>
      <c r="P338" s="15" t="n"/>
      <c r="Q338" s="18" t="n"/>
      <c r="R338" s="18" t="n"/>
      <c r="S338" s="18">
        <f>IF(C338="","",N(Q338)+N(R338))</f>
        <v/>
      </c>
      <c r="T338" s="15">
        <f>IF(AND(L338&lt;&gt;"",L338&lt;TODAY(),F338&lt;&gt;"Opravljeno",F338&lt;&gt;"Zaprto",F338&lt;&gt;"Preklicano"),"DA","")</f>
        <v/>
      </c>
      <c r="U338" s="15" t="n"/>
    </row>
    <row r="339">
      <c r="A339" s="15">
        <f>IF(C339="","","DN-"&amp;TEXT(ROW()-1,"0000"))</f>
        <v/>
      </c>
      <c r="B339" s="16" t="n"/>
      <c r="C339" s="15" t="n"/>
      <c r="D339" s="15" t="n"/>
      <c r="E339" s="15" t="n"/>
      <c r="F339" s="15" t="n"/>
      <c r="G339" s="15" t="n"/>
      <c r="H339" s="15" t="n"/>
      <c r="I339" s="15" t="n"/>
      <c r="J339" s="15" t="n"/>
      <c r="K339" s="15" t="n"/>
      <c r="L339" s="16" t="n"/>
      <c r="M339" s="17" t="n"/>
      <c r="N339" s="17" t="n"/>
      <c r="O339" s="15">
        <f>IF(OR(M339="",N339=""),"",ROUND((N339-M339)*24,2))</f>
        <v/>
      </c>
      <c r="P339" s="15" t="n"/>
      <c r="Q339" s="18" t="n"/>
      <c r="R339" s="18" t="n"/>
      <c r="S339" s="18">
        <f>IF(C339="","",N(Q339)+N(R339))</f>
        <v/>
      </c>
      <c r="T339" s="15">
        <f>IF(AND(L339&lt;&gt;"",L339&lt;TODAY(),F339&lt;&gt;"Opravljeno",F339&lt;&gt;"Zaprto",F339&lt;&gt;"Preklicano"),"DA","")</f>
        <v/>
      </c>
      <c r="U339" s="15" t="n"/>
    </row>
    <row r="340">
      <c r="A340" s="15">
        <f>IF(C340="","","DN-"&amp;TEXT(ROW()-1,"0000"))</f>
        <v/>
      </c>
      <c r="B340" s="16" t="n"/>
      <c r="C340" s="15" t="n"/>
      <c r="D340" s="15" t="n"/>
      <c r="E340" s="15" t="n"/>
      <c r="F340" s="15" t="n"/>
      <c r="G340" s="15" t="n"/>
      <c r="H340" s="15" t="n"/>
      <c r="I340" s="15" t="n"/>
      <c r="J340" s="15" t="n"/>
      <c r="K340" s="15" t="n"/>
      <c r="L340" s="16" t="n"/>
      <c r="M340" s="17" t="n"/>
      <c r="N340" s="17" t="n"/>
      <c r="O340" s="15">
        <f>IF(OR(M340="",N340=""),"",ROUND((N340-M340)*24,2))</f>
        <v/>
      </c>
      <c r="P340" s="15" t="n"/>
      <c r="Q340" s="18" t="n"/>
      <c r="R340" s="18" t="n"/>
      <c r="S340" s="18">
        <f>IF(C340="","",N(Q340)+N(R340))</f>
        <v/>
      </c>
      <c r="T340" s="15">
        <f>IF(AND(L340&lt;&gt;"",L340&lt;TODAY(),F340&lt;&gt;"Opravljeno",F340&lt;&gt;"Zaprto",F340&lt;&gt;"Preklicano"),"DA","")</f>
        <v/>
      </c>
      <c r="U340" s="15" t="n"/>
    </row>
    <row r="341">
      <c r="A341" s="15">
        <f>IF(C341="","","DN-"&amp;TEXT(ROW()-1,"0000"))</f>
        <v/>
      </c>
      <c r="B341" s="16" t="n"/>
      <c r="C341" s="15" t="n"/>
      <c r="D341" s="15" t="n"/>
      <c r="E341" s="15" t="n"/>
      <c r="F341" s="15" t="n"/>
      <c r="G341" s="15" t="n"/>
      <c r="H341" s="15" t="n"/>
      <c r="I341" s="15" t="n"/>
      <c r="J341" s="15" t="n"/>
      <c r="K341" s="15" t="n"/>
      <c r="L341" s="16" t="n"/>
      <c r="M341" s="17" t="n"/>
      <c r="N341" s="17" t="n"/>
      <c r="O341" s="15">
        <f>IF(OR(M341="",N341=""),"",ROUND((N341-M341)*24,2))</f>
        <v/>
      </c>
      <c r="P341" s="15" t="n"/>
      <c r="Q341" s="18" t="n"/>
      <c r="R341" s="18" t="n"/>
      <c r="S341" s="18">
        <f>IF(C341="","",N(Q341)+N(R341))</f>
        <v/>
      </c>
      <c r="T341" s="15">
        <f>IF(AND(L341&lt;&gt;"",L341&lt;TODAY(),F341&lt;&gt;"Opravljeno",F341&lt;&gt;"Zaprto",F341&lt;&gt;"Preklicano"),"DA","")</f>
        <v/>
      </c>
      <c r="U341" s="15" t="n"/>
    </row>
    <row r="342">
      <c r="A342" s="15">
        <f>IF(C342="","","DN-"&amp;TEXT(ROW()-1,"0000"))</f>
        <v/>
      </c>
      <c r="B342" s="16" t="n"/>
      <c r="C342" s="15" t="n"/>
      <c r="D342" s="15" t="n"/>
      <c r="E342" s="15" t="n"/>
      <c r="F342" s="15" t="n"/>
      <c r="G342" s="15" t="n"/>
      <c r="H342" s="15" t="n"/>
      <c r="I342" s="15" t="n"/>
      <c r="J342" s="15" t="n"/>
      <c r="K342" s="15" t="n"/>
      <c r="L342" s="16" t="n"/>
      <c r="M342" s="17" t="n"/>
      <c r="N342" s="17" t="n"/>
      <c r="O342" s="15">
        <f>IF(OR(M342="",N342=""),"",ROUND((N342-M342)*24,2))</f>
        <v/>
      </c>
      <c r="P342" s="15" t="n"/>
      <c r="Q342" s="18" t="n"/>
      <c r="R342" s="18" t="n"/>
      <c r="S342" s="18">
        <f>IF(C342="","",N(Q342)+N(R342))</f>
        <v/>
      </c>
      <c r="T342" s="15">
        <f>IF(AND(L342&lt;&gt;"",L342&lt;TODAY(),F342&lt;&gt;"Opravljeno",F342&lt;&gt;"Zaprto",F342&lt;&gt;"Preklicano"),"DA","")</f>
        <v/>
      </c>
      <c r="U342" s="15" t="n"/>
    </row>
    <row r="343">
      <c r="A343" s="15">
        <f>IF(C343="","","DN-"&amp;TEXT(ROW()-1,"0000"))</f>
        <v/>
      </c>
      <c r="B343" s="16" t="n"/>
      <c r="C343" s="15" t="n"/>
      <c r="D343" s="15" t="n"/>
      <c r="E343" s="15" t="n"/>
      <c r="F343" s="15" t="n"/>
      <c r="G343" s="15" t="n"/>
      <c r="H343" s="15" t="n"/>
      <c r="I343" s="15" t="n"/>
      <c r="J343" s="15" t="n"/>
      <c r="K343" s="15" t="n"/>
      <c r="L343" s="16" t="n"/>
      <c r="M343" s="17" t="n"/>
      <c r="N343" s="17" t="n"/>
      <c r="O343" s="15">
        <f>IF(OR(M343="",N343=""),"",ROUND((N343-M343)*24,2))</f>
        <v/>
      </c>
      <c r="P343" s="15" t="n"/>
      <c r="Q343" s="18" t="n"/>
      <c r="R343" s="18" t="n"/>
      <c r="S343" s="18">
        <f>IF(C343="","",N(Q343)+N(R343))</f>
        <v/>
      </c>
      <c r="T343" s="15">
        <f>IF(AND(L343&lt;&gt;"",L343&lt;TODAY(),F343&lt;&gt;"Opravljeno",F343&lt;&gt;"Zaprto",F343&lt;&gt;"Preklicano"),"DA","")</f>
        <v/>
      </c>
      <c r="U343" s="15" t="n"/>
    </row>
    <row r="344">
      <c r="A344" s="15">
        <f>IF(C344="","","DN-"&amp;TEXT(ROW()-1,"0000"))</f>
        <v/>
      </c>
      <c r="B344" s="16" t="n"/>
      <c r="C344" s="15" t="n"/>
      <c r="D344" s="15" t="n"/>
      <c r="E344" s="15" t="n"/>
      <c r="F344" s="15" t="n"/>
      <c r="G344" s="15" t="n"/>
      <c r="H344" s="15" t="n"/>
      <c r="I344" s="15" t="n"/>
      <c r="J344" s="15" t="n"/>
      <c r="K344" s="15" t="n"/>
      <c r="L344" s="16" t="n"/>
      <c r="M344" s="17" t="n"/>
      <c r="N344" s="17" t="n"/>
      <c r="O344" s="15">
        <f>IF(OR(M344="",N344=""),"",ROUND((N344-M344)*24,2))</f>
        <v/>
      </c>
      <c r="P344" s="15" t="n"/>
      <c r="Q344" s="18" t="n"/>
      <c r="R344" s="18" t="n"/>
      <c r="S344" s="18">
        <f>IF(C344="","",N(Q344)+N(R344))</f>
        <v/>
      </c>
      <c r="T344" s="15">
        <f>IF(AND(L344&lt;&gt;"",L344&lt;TODAY(),F344&lt;&gt;"Opravljeno",F344&lt;&gt;"Zaprto",F344&lt;&gt;"Preklicano"),"DA","")</f>
        <v/>
      </c>
      <c r="U344" s="15" t="n"/>
    </row>
    <row r="345">
      <c r="A345" s="15">
        <f>IF(C345="","","DN-"&amp;TEXT(ROW()-1,"0000"))</f>
        <v/>
      </c>
      <c r="B345" s="16" t="n"/>
      <c r="C345" s="15" t="n"/>
      <c r="D345" s="15" t="n"/>
      <c r="E345" s="15" t="n"/>
      <c r="F345" s="15" t="n"/>
      <c r="G345" s="15" t="n"/>
      <c r="H345" s="15" t="n"/>
      <c r="I345" s="15" t="n"/>
      <c r="J345" s="15" t="n"/>
      <c r="K345" s="15" t="n"/>
      <c r="L345" s="16" t="n"/>
      <c r="M345" s="17" t="n"/>
      <c r="N345" s="17" t="n"/>
      <c r="O345" s="15">
        <f>IF(OR(M345="",N345=""),"",ROUND((N345-M345)*24,2))</f>
        <v/>
      </c>
      <c r="P345" s="15" t="n"/>
      <c r="Q345" s="18" t="n"/>
      <c r="R345" s="18" t="n"/>
      <c r="S345" s="18">
        <f>IF(C345="","",N(Q345)+N(R345))</f>
        <v/>
      </c>
      <c r="T345" s="15">
        <f>IF(AND(L345&lt;&gt;"",L345&lt;TODAY(),F345&lt;&gt;"Opravljeno",F345&lt;&gt;"Zaprto",F345&lt;&gt;"Preklicano"),"DA","")</f>
        <v/>
      </c>
      <c r="U345" s="15" t="n"/>
    </row>
    <row r="346">
      <c r="A346" s="15">
        <f>IF(C346="","","DN-"&amp;TEXT(ROW()-1,"0000"))</f>
        <v/>
      </c>
      <c r="B346" s="16" t="n"/>
      <c r="C346" s="15" t="n"/>
      <c r="D346" s="15" t="n"/>
      <c r="E346" s="15" t="n"/>
      <c r="F346" s="15" t="n"/>
      <c r="G346" s="15" t="n"/>
      <c r="H346" s="15" t="n"/>
      <c r="I346" s="15" t="n"/>
      <c r="J346" s="15" t="n"/>
      <c r="K346" s="15" t="n"/>
      <c r="L346" s="16" t="n"/>
      <c r="M346" s="17" t="n"/>
      <c r="N346" s="17" t="n"/>
      <c r="O346" s="15">
        <f>IF(OR(M346="",N346=""),"",ROUND((N346-M346)*24,2))</f>
        <v/>
      </c>
      <c r="P346" s="15" t="n"/>
      <c r="Q346" s="18" t="n"/>
      <c r="R346" s="18" t="n"/>
      <c r="S346" s="18">
        <f>IF(C346="","",N(Q346)+N(R346))</f>
        <v/>
      </c>
      <c r="T346" s="15">
        <f>IF(AND(L346&lt;&gt;"",L346&lt;TODAY(),F346&lt;&gt;"Opravljeno",F346&lt;&gt;"Zaprto",F346&lt;&gt;"Preklicano"),"DA","")</f>
        <v/>
      </c>
      <c r="U346" s="15" t="n"/>
    </row>
    <row r="347">
      <c r="A347" s="15">
        <f>IF(C347="","","DN-"&amp;TEXT(ROW()-1,"0000"))</f>
        <v/>
      </c>
      <c r="B347" s="16" t="n"/>
      <c r="C347" s="15" t="n"/>
      <c r="D347" s="15" t="n"/>
      <c r="E347" s="15" t="n"/>
      <c r="F347" s="15" t="n"/>
      <c r="G347" s="15" t="n"/>
      <c r="H347" s="15" t="n"/>
      <c r="I347" s="15" t="n"/>
      <c r="J347" s="15" t="n"/>
      <c r="K347" s="15" t="n"/>
      <c r="L347" s="16" t="n"/>
      <c r="M347" s="17" t="n"/>
      <c r="N347" s="17" t="n"/>
      <c r="O347" s="15">
        <f>IF(OR(M347="",N347=""),"",ROUND((N347-M347)*24,2))</f>
        <v/>
      </c>
      <c r="P347" s="15" t="n"/>
      <c r="Q347" s="18" t="n"/>
      <c r="R347" s="18" t="n"/>
      <c r="S347" s="18">
        <f>IF(C347="","",N(Q347)+N(R347))</f>
        <v/>
      </c>
      <c r="T347" s="15">
        <f>IF(AND(L347&lt;&gt;"",L347&lt;TODAY(),F347&lt;&gt;"Opravljeno",F347&lt;&gt;"Zaprto",F347&lt;&gt;"Preklicano"),"DA","")</f>
        <v/>
      </c>
      <c r="U347" s="15" t="n"/>
    </row>
    <row r="348">
      <c r="A348" s="15">
        <f>IF(C348="","","DN-"&amp;TEXT(ROW()-1,"0000"))</f>
        <v/>
      </c>
      <c r="B348" s="16" t="n"/>
      <c r="C348" s="15" t="n"/>
      <c r="D348" s="15" t="n"/>
      <c r="E348" s="15" t="n"/>
      <c r="F348" s="15" t="n"/>
      <c r="G348" s="15" t="n"/>
      <c r="H348" s="15" t="n"/>
      <c r="I348" s="15" t="n"/>
      <c r="J348" s="15" t="n"/>
      <c r="K348" s="15" t="n"/>
      <c r="L348" s="16" t="n"/>
      <c r="M348" s="17" t="n"/>
      <c r="N348" s="17" t="n"/>
      <c r="O348" s="15">
        <f>IF(OR(M348="",N348=""),"",ROUND((N348-M348)*24,2))</f>
        <v/>
      </c>
      <c r="P348" s="15" t="n"/>
      <c r="Q348" s="18" t="n"/>
      <c r="R348" s="18" t="n"/>
      <c r="S348" s="18">
        <f>IF(C348="","",N(Q348)+N(R348))</f>
        <v/>
      </c>
      <c r="T348" s="15">
        <f>IF(AND(L348&lt;&gt;"",L348&lt;TODAY(),F348&lt;&gt;"Opravljeno",F348&lt;&gt;"Zaprto",F348&lt;&gt;"Preklicano"),"DA","")</f>
        <v/>
      </c>
      <c r="U348" s="15" t="n"/>
    </row>
    <row r="349">
      <c r="A349" s="15">
        <f>IF(C349="","","DN-"&amp;TEXT(ROW()-1,"0000"))</f>
        <v/>
      </c>
      <c r="B349" s="16" t="n"/>
      <c r="C349" s="15" t="n"/>
      <c r="D349" s="15" t="n"/>
      <c r="E349" s="15" t="n"/>
      <c r="F349" s="15" t="n"/>
      <c r="G349" s="15" t="n"/>
      <c r="H349" s="15" t="n"/>
      <c r="I349" s="15" t="n"/>
      <c r="J349" s="15" t="n"/>
      <c r="K349" s="15" t="n"/>
      <c r="L349" s="16" t="n"/>
      <c r="M349" s="17" t="n"/>
      <c r="N349" s="17" t="n"/>
      <c r="O349" s="15">
        <f>IF(OR(M349="",N349=""),"",ROUND((N349-M349)*24,2))</f>
        <v/>
      </c>
      <c r="P349" s="15" t="n"/>
      <c r="Q349" s="18" t="n"/>
      <c r="R349" s="18" t="n"/>
      <c r="S349" s="18">
        <f>IF(C349="","",N(Q349)+N(R349))</f>
        <v/>
      </c>
      <c r="T349" s="15">
        <f>IF(AND(L349&lt;&gt;"",L349&lt;TODAY(),F349&lt;&gt;"Opravljeno",F349&lt;&gt;"Zaprto",F349&lt;&gt;"Preklicano"),"DA","")</f>
        <v/>
      </c>
      <c r="U349" s="15" t="n"/>
    </row>
    <row r="350">
      <c r="A350" s="15">
        <f>IF(C350="","","DN-"&amp;TEXT(ROW()-1,"0000"))</f>
        <v/>
      </c>
      <c r="B350" s="16" t="n"/>
      <c r="C350" s="15" t="n"/>
      <c r="D350" s="15" t="n"/>
      <c r="E350" s="15" t="n"/>
      <c r="F350" s="15" t="n"/>
      <c r="G350" s="15" t="n"/>
      <c r="H350" s="15" t="n"/>
      <c r="I350" s="15" t="n"/>
      <c r="J350" s="15" t="n"/>
      <c r="K350" s="15" t="n"/>
      <c r="L350" s="16" t="n"/>
      <c r="M350" s="17" t="n"/>
      <c r="N350" s="17" t="n"/>
      <c r="O350" s="15">
        <f>IF(OR(M350="",N350=""),"",ROUND((N350-M350)*24,2))</f>
        <v/>
      </c>
      <c r="P350" s="15" t="n"/>
      <c r="Q350" s="18" t="n"/>
      <c r="R350" s="18" t="n"/>
      <c r="S350" s="18">
        <f>IF(C350="","",N(Q350)+N(R350))</f>
        <v/>
      </c>
      <c r="T350" s="15">
        <f>IF(AND(L350&lt;&gt;"",L350&lt;TODAY(),F350&lt;&gt;"Opravljeno",F350&lt;&gt;"Zaprto",F350&lt;&gt;"Preklicano"),"DA","")</f>
        <v/>
      </c>
      <c r="U350" s="15" t="n"/>
    </row>
    <row r="351">
      <c r="A351" s="15">
        <f>IF(C351="","","DN-"&amp;TEXT(ROW()-1,"0000"))</f>
        <v/>
      </c>
      <c r="B351" s="16" t="n"/>
      <c r="C351" s="15" t="n"/>
      <c r="D351" s="15" t="n"/>
      <c r="E351" s="15" t="n"/>
      <c r="F351" s="15" t="n"/>
      <c r="G351" s="15" t="n"/>
      <c r="H351" s="15" t="n"/>
      <c r="I351" s="15" t="n"/>
      <c r="J351" s="15" t="n"/>
      <c r="K351" s="15" t="n"/>
      <c r="L351" s="16" t="n"/>
      <c r="M351" s="17" t="n"/>
      <c r="N351" s="17" t="n"/>
      <c r="O351" s="15">
        <f>IF(OR(M351="",N351=""),"",ROUND((N351-M351)*24,2))</f>
        <v/>
      </c>
      <c r="P351" s="15" t="n"/>
      <c r="Q351" s="18" t="n"/>
      <c r="R351" s="18" t="n"/>
      <c r="S351" s="18">
        <f>IF(C351="","",N(Q351)+N(R351))</f>
        <v/>
      </c>
      <c r="T351" s="15">
        <f>IF(AND(L351&lt;&gt;"",L351&lt;TODAY(),F351&lt;&gt;"Opravljeno",F351&lt;&gt;"Zaprto",F351&lt;&gt;"Preklicano"),"DA","")</f>
        <v/>
      </c>
      <c r="U351" s="15" t="n"/>
    </row>
    <row r="352">
      <c r="A352" s="15">
        <f>IF(C352="","","DN-"&amp;TEXT(ROW()-1,"0000"))</f>
        <v/>
      </c>
      <c r="B352" s="16" t="n"/>
      <c r="C352" s="15" t="n"/>
      <c r="D352" s="15" t="n"/>
      <c r="E352" s="15" t="n"/>
      <c r="F352" s="15" t="n"/>
      <c r="G352" s="15" t="n"/>
      <c r="H352" s="15" t="n"/>
      <c r="I352" s="15" t="n"/>
      <c r="J352" s="15" t="n"/>
      <c r="K352" s="15" t="n"/>
      <c r="L352" s="16" t="n"/>
      <c r="M352" s="17" t="n"/>
      <c r="N352" s="17" t="n"/>
      <c r="O352" s="15">
        <f>IF(OR(M352="",N352=""),"",ROUND((N352-M352)*24,2))</f>
        <v/>
      </c>
      <c r="P352" s="15" t="n"/>
      <c r="Q352" s="18" t="n"/>
      <c r="R352" s="18" t="n"/>
      <c r="S352" s="18">
        <f>IF(C352="","",N(Q352)+N(R352))</f>
        <v/>
      </c>
      <c r="T352" s="15">
        <f>IF(AND(L352&lt;&gt;"",L352&lt;TODAY(),F352&lt;&gt;"Opravljeno",F352&lt;&gt;"Zaprto",F352&lt;&gt;"Preklicano"),"DA","")</f>
        <v/>
      </c>
      <c r="U352" s="15" t="n"/>
    </row>
    <row r="353">
      <c r="A353" s="15">
        <f>IF(C353="","","DN-"&amp;TEXT(ROW()-1,"0000"))</f>
        <v/>
      </c>
      <c r="B353" s="16" t="n"/>
      <c r="C353" s="15" t="n"/>
      <c r="D353" s="15" t="n"/>
      <c r="E353" s="15" t="n"/>
      <c r="F353" s="15" t="n"/>
      <c r="G353" s="15" t="n"/>
      <c r="H353" s="15" t="n"/>
      <c r="I353" s="15" t="n"/>
      <c r="J353" s="15" t="n"/>
      <c r="K353" s="15" t="n"/>
      <c r="L353" s="16" t="n"/>
      <c r="M353" s="17" t="n"/>
      <c r="N353" s="17" t="n"/>
      <c r="O353" s="15">
        <f>IF(OR(M353="",N353=""),"",ROUND((N353-M353)*24,2))</f>
        <v/>
      </c>
      <c r="P353" s="15" t="n"/>
      <c r="Q353" s="18" t="n"/>
      <c r="R353" s="18" t="n"/>
      <c r="S353" s="18">
        <f>IF(C353="","",N(Q353)+N(R353))</f>
        <v/>
      </c>
      <c r="T353" s="15">
        <f>IF(AND(L353&lt;&gt;"",L353&lt;TODAY(),F353&lt;&gt;"Opravljeno",F353&lt;&gt;"Zaprto",F353&lt;&gt;"Preklicano"),"DA","")</f>
        <v/>
      </c>
      <c r="U353" s="15" t="n"/>
    </row>
    <row r="354">
      <c r="A354" s="15">
        <f>IF(C354="","","DN-"&amp;TEXT(ROW()-1,"0000"))</f>
        <v/>
      </c>
      <c r="B354" s="16" t="n"/>
      <c r="C354" s="15" t="n"/>
      <c r="D354" s="15" t="n"/>
      <c r="E354" s="15" t="n"/>
      <c r="F354" s="15" t="n"/>
      <c r="G354" s="15" t="n"/>
      <c r="H354" s="15" t="n"/>
      <c r="I354" s="15" t="n"/>
      <c r="J354" s="15" t="n"/>
      <c r="K354" s="15" t="n"/>
      <c r="L354" s="16" t="n"/>
      <c r="M354" s="17" t="n"/>
      <c r="N354" s="17" t="n"/>
      <c r="O354" s="15">
        <f>IF(OR(M354="",N354=""),"",ROUND((N354-M354)*24,2))</f>
        <v/>
      </c>
      <c r="P354" s="15" t="n"/>
      <c r="Q354" s="18" t="n"/>
      <c r="R354" s="18" t="n"/>
      <c r="S354" s="18">
        <f>IF(C354="","",N(Q354)+N(R354))</f>
        <v/>
      </c>
      <c r="T354" s="15">
        <f>IF(AND(L354&lt;&gt;"",L354&lt;TODAY(),F354&lt;&gt;"Opravljeno",F354&lt;&gt;"Zaprto",F354&lt;&gt;"Preklicano"),"DA","")</f>
        <v/>
      </c>
      <c r="U354" s="15" t="n"/>
    </row>
    <row r="355">
      <c r="A355" s="15">
        <f>IF(C355="","","DN-"&amp;TEXT(ROW()-1,"0000"))</f>
        <v/>
      </c>
      <c r="B355" s="16" t="n"/>
      <c r="C355" s="15" t="n"/>
      <c r="D355" s="15" t="n"/>
      <c r="E355" s="15" t="n"/>
      <c r="F355" s="15" t="n"/>
      <c r="G355" s="15" t="n"/>
      <c r="H355" s="15" t="n"/>
      <c r="I355" s="15" t="n"/>
      <c r="J355" s="15" t="n"/>
      <c r="K355" s="15" t="n"/>
      <c r="L355" s="16" t="n"/>
      <c r="M355" s="17" t="n"/>
      <c r="N355" s="17" t="n"/>
      <c r="O355" s="15">
        <f>IF(OR(M355="",N355=""),"",ROUND((N355-M355)*24,2))</f>
        <v/>
      </c>
      <c r="P355" s="15" t="n"/>
      <c r="Q355" s="18" t="n"/>
      <c r="R355" s="18" t="n"/>
      <c r="S355" s="18">
        <f>IF(C355="","",N(Q355)+N(R355))</f>
        <v/>
      </c>
      <c r="T355" s="15">
        <f>IF(AND(L355&lt;&gt;"",L355&lt;TODAY(),F355&lt;&gt;"Opravljeno",F355&lt;&gt;"Zaprto",F355&lt;&gt;"Preklicano"),"DA","")</f>
        <v/>
      </c>
      <c r="U355" s="15" t="n"/>
    </row>
    <row r="356">
      <c r="A356" s="15">
        <f>IF(C356="","","DN-"&amp;TEXT(ROW()-1,"0000"))</f>
        <v/>
      </c>
      <c r="B356" s="16" t="n"/>
      <c r="C356" s="15" t="n"/>
      <c r="D356" s="15" t="n"/>
      <c r="E356" s="15" t="n"/>
      <c r="F356" s="15" t="n"/>
      <c r="G356" s="15" t="n"/>
      <c r="H356" s="15" t="n"/>
      <c r="I356" s="15" t="n"/>
      <c r="J356" s="15" t="n"/>
      <c r="K356" s="15" t="n"/>
      <c r="L356" s="16" t="n"/>
      <c r="M356" s="17" t="n"/>
      <c r="N356" s="17" t="n"/>
      <c r="O356" s="15">
        <f>IF(OR(M356="",N356=""),"",ROUND((N356-M356)*24,2))</f>
        <v/>
      </c>
      <c r="P356" s="15" t="n"/>
      <c r="Q356" s="18" t="n"/>
      <c r="R356" s="18" t="n"/>
      <c r="S356" s="18">
        <f>IF(C356="","",N(Q356)+N(R356))</f>
        <v/>
      </c>
      <c r="T356" s="15">
        <f>IF(AND(L356&lt;&gt;"",L356&lt;TODAY(),F356&lt;&gt;"Opravljeno",F356&lt;&gt;"Zaprto",F356&lt;&gt;"Preklicano"),"DA","")</f>
        <v/>
      </c>
      <c r="U356" s="15" t="n"/>
    </row>
    <row r="357">
      <c r="A357" s="15">
        <f>IF(C357="","","DN-"&amp;TEXT(ROW()-1,"0000"))</f>
        <v/>
      </c>
      <c r="B357" s="16" t="n"/>
      <c r="C357" s="15" t="n"/>
      <c r="D357" s="15" t="n"/>
      <c r="E357" s="15" t="n"/>
      <c r="F357" s="15" t="n"/>
      <c r="G357" s="15" t="n"/>
      <c r="H357" s="15" t="n"/>
      <c r="I357" s="15" t="n"/>
      <c r="J357" s="15" t="n"/>
      <c r="K357" s="15" t="n"/>
      <c r="L357" s="16" t="n"/>
      <c r="M357" s="17" t="n"/>
      <c r="N357" s="17" t="n"/>
      <c r="O357" s="15">
        <f>IF(OR(M357="",N357=""),"",ROUND((N357-M357)*24,2))</f>
        <v/>
      </c>
      <c r="P357" s="15" t="n"/>
      <c r="Q357" s="18" t="n"/>
      <c r="R357" s="18" t="n"/>
      <c r="S357" s="18">
        <f>IF(C357="","",N(Q357)+N(R357))</f>
        <v/>
      </c>
      <c r="T357" s="15">
        <f>IF(AND(L357&lt;&gt;"",L357&lt;TODAY(),F357&lt;&gt;"Opravljeno",F357&lt;&gt;"Zaprto",F357&lt;&gt;"Preklicano"),"DA","")</f>
        <v/>
      </c>
      <c r="U357" s="15" t="n"/>
    </row>
    <row r="358">
      <c r="A358" s="15">
        <f>IF(C358="","","DN-"&amp;TEXT(ROW()-1,"0000"))</f>
        <v/>
      </c>
      <c r="B358" s="16" t="n"/>
      <c r="C358" s="15" t="n"/>
      <c r="D358" s="15" t="n"/>
      <c r="E358" s="15" t="n"/>
      <c r="F358" s="15" t="n"/>
      <c r="G358" s="15" t="n"/>
      <c r="H358" s="15" t="n"/>
      <c r="I358" s="15" t="n"/>
      <c r="J358" s="15" t="n"/>
      <c r="K358" s="15" t="n"/>
      <c r="L358" s="16" t="n"/>
      <c r="M358" s="17" t="n"/>
      <c r="N358" s="17" t="n"/>
      <c r="O358" s="15">
        <f>IF(OR(M358="",N358=""),"",ROUND((N358-M358)*24,2))</f>
        <v/>
      </c>
      <c r="P358" s="15" t="n"/>
      <c r="Q358" s="18" t="n"/>
      <c r="R358" s="18" t="n"/>
      <c r="S358" s="18">
        <f>IF(C358="","",N(Q358)+N(R358))</f>
        <v/>
      </c>
      <c r="T358" s="15">
        <f>IF(AND(L358&lt;&gt;"",L358&lt;TODAY(),F358&lt;&gt;"Opravljeno",F358&lt;&gt;"Zaprto",F358&lt;&gt;"Preklicano"),"DA","")</f>
        <v/>
      </c>
      <c r="U358" s="15" t="n"/>
    </row>
    <row r="359">
      <c r="A359" s="15">
        <f>IF(C359="","","DN-"&amp;TEXT(ROW()-1,"0000"))</f>
        <v/>
      </c>
      <c r="B359" s="16" t="n"/>
      <c r="C359" s="15" t="n"/>
      <c r="D359" s="15" t="n"/>
      <c r="E359" s="15" t="n"/>
      <c r="F359" s="15" t="n"/>
      <c r="G359" s="15" t="n"/>
      <c r="H359" s="15" t="n"/>
      <c r="I359" s="15" t="n"/>
      <c r="J359" s="15" t="n"/>
      <c r="K359" s="15" t="n"/>
      <c r="L359" s="16" t="n"/>
      <c r="M359" s="17" t="n"/>
      <c r="N359" s="17" t="n"/>
      <c r="O359" s="15">
        <f>IF(OR(M359="",N359=""),"",ROUND((N359-M359)*24,2))</f>
        <v/>
      </c>
      <c r="P359" s="15" t="n"/>
      <c r="Q359" s="18" t="n"/>
      <c r="R359" s="18" t="n"/>
      <c r="S359" s="18">
        <f>IF(C359="","",N(Q359)+N(R359))</f>
        <v/>
      </c>
      <c r="T359" s="15">
        <f>IF(AND(L359&lt;&gt;"",L359&lt;TODAY(),F359&lt;&gt;"Opravljeno",F359&lt;&gt;"Zaprto",F359&lt;&gt;"Preklicano"),"DA","")</f>
        <v/>
      </c>
      <c r="U359" s="15" t="n"/>
    </row>
    <row r="360">
      <c r="A360" s="15">
        <f>IF(C360="","","DN-"&amp;TEXT(ROW()-1,"0000"))</f>
        <v/>
      </c>
      <c r="B360" s="16" t="n"/>
      <c r="C360" s="15" t="n"/>
      <c r="D360" s="15" t="n"/>
      <c r="E360" s="15" t="n"/>
      <c r="F360" s="15" t="n"/>
      <c r="G360" s="15" t="n"/>
      <c r="H360" s="15" t="n"/>
      <c r="I360" s="15" t="n"/>
      <c r="J360" s="15" t="n"/>
      <c r="K360" s="15" t="n"/>
      <c r="L360" s="16" t="n"/>
      <c r="M360" s="17" t="n"/>
      <c r="N360" s="17" t="n"/>
      <c r="O360" s="15">
        <f>IF(OR(M360="",N360=""),"",ROUND((N360-M360)*24,2))</f>
        <v/>
      </c>
      <c r="P360" s="15" t="n"/>
      <c r="Q360" s="18" t="n"/>
      <c r="R360" s="18" t="n"/>
      <c r="S360" s="18">
        <f>IF(C360="","",N(Q360)+N(R360))</f>
        <v/>
      </c>
      <c r="T360" s="15">
        <f>IF(AND(L360&lt;&gt;"",L360&lt;TODAY(),F360&lt;&gt;"Opravljeno",F360&lt;&gt;"Zaprto",F360&lt;&gt;"Preklicano"),"DA","")</f>
        <v/>
      </c>
      <c r="U360" s="15" t="n"/>
    </row>
    <row r="361">
      <c r="A361" s="15">
        <f>IF(C361="","","DN-"&amp;TEXT(ROW()-1,"0000"))</f>
        <v/>
      </c>
      <c r="B361" s="16" t="n"/>
      <c r="C361" s="15" t="n"/>
      <c r="D361" s="15" t="n"/>
      <c r="E361" s="15" t="n"/>
      <c r="F361" s="15" t="n"/>
      <c r="G361" s="15" t="n"/>
      <c r="H361" s="15" t="n"/>
      <c r="I361" s="15" t="n"/>
      <c r="J361" s="15" t="n"/>
      <c r="K361" s="15" t="n"/>
      <c r="L361" s="16" t="n"/>
      <c r="M361" s="17" t="n"/>
      <c r="N361" s="17" t="n"/>
      <c r="O361" s="15">
        <f>IF(OR(M361="",N361=""),"",ROUND((N361-M361)*24,2))</f>
        <v/>
      </c>
      <c r="P361" s="15" t="n"/>
      <c r="Q361" s="18" t="n"/>
      <c r="R361" s="18" t="n"/>
      <c r="S361" s="18">
        <f>IF(C361="","",N(Q361)+N(R361))</f>
        <v/>
      </c>
      <c r="T361" s="15">
        <f>IF(AND(L361&lt;&gt;"",L361&lt;TODAY(),F361&lt;&gt;"Opravljeno",F361&lt;&gt;"Zaprto",F361&lt;&gt;"Preklicano"),"DA","")</f>
        <v/>
      </c>
      <c r="U361" s="15" t="n"/>
    </row>
    <row r="362">
      <c r="A362" s="15">
        <f>IF(C362="","","DN-"&amp;TEXT(ROW()-1,"0000"))</f>
        <v/>
      </c>
      <c r="B362" s="16" t="n"/>
      <c r="C362" s="15" t="n"/>
      <c r="D362" s="15" t="n"/>
      <c r="E362" s="15" t="n"/>
      <c r="F362" s="15" t="n"/>
      <c r="G362" s="15" t="n"/>
      <c r="H362" s="15" t="n"/>
      <c r="I362" s="15" t="n"/>
      <c r="J362" s="15" t="n"/>
      <c r="K362" s="15" t="n"/>
      <c r="L362" s="16" t="n"/>
      <c r="M362" s="17" t="n"/>
      <c r="N362" s="17" t="n"/>
      <c r="O362" s="15">
        <f>IF(OR(M362="",N362=""),"",ROUND((N362-M362)*24,2))</f>
        <v/>
      </c>
      <c r="P362" s="15" t="n"/>
      <c r="Q362" s="18" t="n"/>
      <c r="R362" s="18" t="n"/>
      <c r="S362" s="18">
        <f>IF(C362="","",N(Q362)+N(R362))</f>
        <v/>
      </c>
      <c r="T362" s="15">
        <f>IF(AND(L362&lt;&gt;"",L362&lt;TODAY(),F362&lt;&gt;"Opravljeno",F362&lt;&gt;"Zaprto",F362&lt;&gt;"Preklicano"),"DA","")</f>
        <v/>
      </c>
      <c r="U362" s="15" t="n"/>
    </row>
    <row r="363">
      <c r="A363" s="15">
        <f>IF(C363="","","DN-"&amp;TEXT(ROW()-1,"0000"))</f>
        <v/>
      </c>
      <c r="B363" s="16" t="n"/>
      <c r="C363" s="15" t="n"/>
      <c r="D363" s="15" t="n"/>
      <c r="E363" s="15" t="n"/>
      <c r="F363" s="15" t="n"/>
      <c r="G363" s="15" t="n"/>
      <c r="H363" s="15" t="n"/>
      <c r="I363" s="15" t="n"/>
      <c r="J363" s="15" t="n"/>
      <c r="K363" s="15" t="n"/>
      <c r="L363" s="16" t="n"/>
      <c r="M363" s="17" t="n"/>
      <c r="N363" s="17" t="n"/>
      <c r="O363" s="15">
        <f>IF(OR(M363="",N363=""),"",ROUND((N363-M363)*24,2))</f>
        <v/>
      </c>
      <c r="P363" s="15" t="n"/>
      <c r="Q363" s="18" t="n"/>
      <c r="R363" s="18" t="n"/>
      <c r="S363" s="18">
        <f>IF(C363="","",N(Q363)+N(R363))</f>
        <v/>
      </c>
      <c r="T363" s="15">
        <f>IF(AND(L363&lt;&gt;"",L363&lt;TODAY(),F363&lt;&gt;"Opravljeno",F363&lt;&gt;"Zaprto",F363&lt;&gt;"Preklicano"),"DA","")</f>
        <v/>
      </c>
      <c r="U363" s="15" t="n"/>
    </row>
    <row r="364">
      <c r="A364" s="15">
        <f>IF(C364="","","DN-"&amp;TEXT(ROW()-1,"0000"))</f>
        <v/>
      </c>
      <c r="B364" s="16" t="n"/>
      <c r="C364" s="15" t="n"/>
      <c r="D364" s="15" t="n"/>
      <c r="E364" s="15" t="n"/>
      <c r="F364" s="15" t="n"/>
      <c r="G364" s="15" t="n"/>
      <c r="H364" s="15" t="n"/>
      <c r="I364" s="15" t="n"/>
      <c r="J364" s="15" t="n"/>
      <c r="K364" s="15" t="n"/>
      <c r="L364" s="16" t="n"/>
      <c r="M364" s="17" t="n"/>
      <c r="N364" s="17" t="n"/>
      <c r="O364" s="15">
        <f>IF(OR(M364="",N364=""),"",ROUND((N364-M364)*24,2))</f>
        <v/>
      </c>
      <c r="P364" s="15" t="n"/>
      <c r="Q364" s="18" t="n"/>
      <c r="R364" s="18" t="n"/>
      <c r="S364" s="18">
        <f>IF(C364="","",N(Q364)+N(R364))</f>
        <v/>
      </c>
      <c r="T364" s="15">
        <f>IF(AND(L364&lt;&gt;"",L364&lt;TODAY(),F364&lt;&gt;"Opravljeno",F364&lt;&gt;"Zaprto",F364&lt;&gt;"Preklicano"),"DA","")</f>
        <v/>
      </c>
      <c r="U364" s="15" t="n"/>
    </row>
    <row r="365">
      <c r="A365" s="15">
        <f>IF(C365="","","DN-"&amp;TEXT(ROW()-1,"0000"))</f>
        <v/>
      </c>
      <c r="B365" s="16" t="n"/>
      <c r="C365" s="15" t="n"/>
      <c r="D365" s="15" t="n"/>
      <c r="E365" s="15" t="n"/>
      <c r="F365" s="15" t="n"/>
      <c r="G365" s="15" t="n"/>
      <c r="H365" s="15" t="n"/>
      <c r="I365" s="15" t="n"/>
      <c r="J365" s="15" t="n"/>
      <c r="K365" s="15" t="n"/>
      <c r="L365" s="16" t="n"/>
      <c r="M365" s="17" t="n"/>
      <c r="N365" s="17" t="n"/>
      <c r="O365" s="15">
        <f>IF(OR(M365="",N365=""),"",ROUND((N365-M365)*24,2))</f>
        <v/>
      </c>
      <c r="P365" s="15" t="n"/>
      <c r="Q365" s="18" t="n"/>
      <c r="R365" s="18" t="n"/>
      <c r="S365" s="18">
        <f>IF(C365="","",N(Q365)+N(R365))</f>
        <v/>
      </c>
      <c r="T365" s="15">
        <f>IF(AND(L365&lt;&gt;"",L365&lt;TODAY(),F365&lt;&gt;"Opravljeno",F365&lt;&gt;"Zaprto",F365&lt;&gt;"Preklicano"),"DA","")</f>
        <v/>
      </c>
      <c r="U365" s="15" t="n"/>
    </row>
    <row r="366">
      <c r="A366" s="15">
        <f>IF(C366="","","DN-"&amp;TEXT(ROW()-1,"0000"))</f>
        <v/>
      </c>
      <c r="B366" s="16" t="n"/>
      <c r="C366" s="15" t="n"/>
      <c r="D366" s="15" t="n"/>
      <c r="E366" s="15" t="n"/>
      <c r="F366" s="15" t="n"/>
      <c r="G366" s="15" t="n"/>
      <c r="H366" s="15" t="n"/>
      <c r="I366" s="15" t="n"/>
      <c r="J366" s="15" t="n"/>
      <c r="K366" s="15" t="n"/>
      <c r="L366" s="16" t="n"/>
      <c r="M366" s="17" t="n"/>
      <c r="N366" s="17" t="n"/>
      <c r="O366" s="15">
        <f>IF(OR(M366="",N366=""),"",ROUND((N366-M366)*24,2))</f>
        <v/>
      </c>
      <c r="P366" s="15" t="n"/>
      <c r="Q366" s="18" t="n"/>
      <c r="R366" s="18" t="n"/>
      <c r="S366" s="18">
        <f>IF(C366="","",N(Q366)+N(R366))</f>
        <v/>
      </c>
      <c r="T366" s="15">
        <f>IF(AND(L366&lt;&gt;"",L366&lt;TODAY(),F366&lt;&gt;"Opravljeno",F366&lt;&gt;"Zaprto",F366&lt;&gt;"Preklicano"),"DA","")</f>
        <v/>
      </c>
      <c r="U366" s="15" t="n"/>
    </row>
    <row r="367">
      <c r="A367" s="15">
        <f>IF(C367="","","DN-"&amp;TEXT(ROW()-1,"0000"))</f>
        <v/>
      </c>
      <c r="B367" s="16" t="n"/>
      <c r="C367" s="15" t="n"/>
      <c r="D367" s="15" t="n"/>
      <c r="E367" s="15" t="n"/>
      <c r="F367" s="15" t="n"/>
      <c r="G367" s="15" t="n"/>
      <c r="H367" s="15" t="n"/>
      <c r="I367" s="15" t="n"/>
      <c r="J367" s="15" t="n"/>
      <c r="K367" s="15" t="n"/>
      <c r="L367" s="16" t="n"/>
      <c r="M367" s="17" t="n"/>
      <c r="N367" s="17" t="n"/>
      <c r="O367" s="15">
        <f>IF(OR(M367="",N367=""),"",ROUND((N367-M367)*24,2))</f>
        <v/>
      </c>
      <c r="P367" s="15" t="n"/>
      <c r="Q367" s="18" t="n"/>
      <c r="R367" s="18" t="n"/>
      <c r="S367" s="18">
        <f>IF(C367="","",N(Q367)+N(R367))</f>
        <v/>
      </c>
      <c r="T367" s="15">
        <f>IF(AND(L367&lt;&gt;"",L367&lt;TODAY(),F367&lt;&gt;"Opravljeno",F367&lt;&gt;"Zaprto",F367&lt;&gt;"Preklicano"),"DA","")</f>
        <v/>
      </c>
      <c r="U367" s="15" t="n"/>
    </row>
    <row r="368">
      <c r="A368" s="15">
        <f>IF(C368="","","DN-"&amp;TEXT(ROW()-1,"0000"))</f>
        <v/>
      </c>
      <c r="B368" s="16" t="n"/>
      <c r="C368" s="15" t="n"/>
      <c r="D368" s="15" t="n"/>
      <c r="E368" s="15" t="n"/>
      <c r="F368" s="15" t="n"/>
      <c r="G368" s="15" t="n"/>
      <c r="H368" s="15" t="n"/>
      <c r="I368" s="15" t="n"/>
      <c r="J368" s="15" t="n"/>
      <c r="K368" s="15" t="n"/>
      <c r="L368" s="16" t="n"/>
      <c r="M368" s="17" t="n"/>
      <c r="N368" s="17" t="n"/>
      <c r="O368" s="15">
        <f>IF(OR(M368="",N368=""),"",ROUND((N368-M368)*24,2))</f>
        <v/>
      </c>
      <c r="P368" s="15" t="n"/>
      <c r="Q368" s="18" t="n"/>
      <c r="R368" s="18" t="n"/>
      <c r="S368" s="18">
        <f>IF(C368="","",N(Q368)+N(R368))</f>
        <v/>
      </c>
      <c r="T368" s="15">
        <f>IF(AND(L368&lt;&gt;"",L368&lt;TODAY(),F368&lt;&gt;"Opravljeno",F368&lt;&gt;"Zaprto",F368&lt;&gt;"Preklicano"),"DA","")</f>
        <v/>
      </c>
      <c r="U368" s="15" t="n"/>
    </row>
    <row r="369">
      <c r="A369" s="15">
        <f>IF(C369="","","DN-"&amp;TEXT(ROW()-1,"0000"))</f>
        <v/>
      </c>
      <c r="B369" s="16" t="n"/>
      <c r="C369" s="15" t="n"/>
      <c r="D369" s="15" t="n"/>
      <c r="E369" s="15" t="n"/>
      <c r="F369" s="15" t="n"/>
      <c r="G369" s="15" t="n"/>
      <c r="H369" s="15" t="n"/>
      <c r="I369" s="15" t="n"/>
      <c r="J369" s="15" t="n"/>
      <c r="K369" s="15" t="n"/>
      <c r="L369" s="16" t="n"/>
      <c r="M369" s="17" t="n"/>
      <c r="N369" s="17" t="n"/>
      <c r="O369" s="15">
        <f>IF(OR(M369="",N369=""),"",ROUND((N369-M369)*24,2))</f>
        <v/>
      </c>
      <c r="P369" s="15" t="n"/>
      <c r="Q369" s="18" t="n"/>
      <c r="R369" s="18" t="n"/>
      <c r="S369" s="18">
        <f>IF(C369="","",N(Q369)+N(R369))</f>
        <v/>
      </c>
      <c r="T369" s="15">
        <f>IF(AND(L369&lt;&gt;"",L369&lt;TODAY(),F369&lt;&gt;"Opravljeno",F369&lt;&gt;"Zaprto",F369&lt;&gt;"Preklicano"),"DA","")</f>
        <v/>
      </c>
      <c r="U369" s="15" t="n"/>
    </row>
    <row r="370">
      <c r="A370" s="15">
        <f>IF(C370="","","DN-"&amp;TEXT(ROW()-1,"0000"))</f>
        <v/>
      </c>
      <c r="B370" s="16" t="n"/>
      <c r="C370" s="15" t="n"/>
      <c r="D370" s="15" t="n"/>
      <c r="E370" s="15" t="n"/>
      <c r="F370" s="15" t="n"/>
      <c r="G370" s="15" t="n"/>
      <c r="H370" s="15" t="n"/>
      <c r="I370" s="15" t="n"/>
      <c r="J370" s="15" t="n"/>
      <c r="K370" s="15" t="n"/>
      <c r="L370" s="16" t="n"/>
      <c r="M370" s="17" t="n"/>
      <c r="N370" s="17" t="n"/>
      <c r="O370" s="15">
        <f>IF(OR(M370="",N370=""),"",ROUND((N370-M370)*24,2))</f>
        <v/>
      </c>
      <c r="P370" s="15" t="n"/>
      <c r="Q370" s="18" t="n"/>
      <c r="R370" s="18" t="n"/>
      <c r="S370" s="18">
        <f>IF(C370="","",N(Q370)+N(R370))</f>
        <v/>
      </c>
      <c r="T370" s="15">
        <f>IF(AND(L370&lt;&gt;"",L370&lt;TODAY(),F370&lt;&gt;"Opravljeno",F370&lt;&gt;"Zaprto",F370&lt;&gt;"Preklicano"),"DA","")</f>
        <v/>
      </c>
      <c r="U370" s="15" t="n"/>
    </row>
    <row r="371">
      <c r="A371" s="15">
        <f>IF(C371="","","DN-"&amp;TEXT(ROW()-1,"0000"))</f>
        <v/>
      </c>
      <c r="B371" s="16" t="n"/>
      <c r="C371" s="15" t="n"/>
      <c r="D371" s="15" t="n"/>
      <c r="E371" s="15" t="n"/>
      <c r="F371" s="15" t="n"/>
      <c r="G371" s="15" t="n"/>
      <c r="H371" s="15" t="n"/>
      <c r="I371" s="15" t="n"/>
      <c r="J371" s="15" t="n"/>
      <c r="K371" s="15" t="n"/>
      <c r="L371" s="16" t="n"/>
      <c r="M371" s="17" t="n"/>
      <c r="N371" s="17" t="n"/>
      <c r="O371" s="15">
        <f>IF(OR(M371="",N371=""),"",ROUND((N371-M371)*24,2))</f>
        <v/>
      </c>
      <c r="P371" s="15" t="n"/>
      <c r="Q371" s="18" t="n"/>
      <c r="R371" s="18" t="n"/>
      <c r="S371" s="18">
        <f>IF(C371="","",N(Q371)+N(R371))</f>
        <v/>
      </c>
      <c r="T371" s="15">
        <f>IF(AND(L371&lt;&gt;"",L371&lt;TODAY(),F371&lt;&gt;"Opravljeno",F371&lt;&gt;"Zaprto",F371&lt;&gt;"Preklicano"),"DA","")</f>
        <v/>
      </c>
      <c r="U371" s="15" t="n"/>
    </row>
    <row r="372">
      <c r="A372" s="15">
        <f>IF(C372="","","DN-"&amp;TEXT(ROW()-1,"0000"))</f>
        <v/>
      </c>
      <c r="B372" s="16" t="n"/>
      <c r="C372" s="15" t="n"/>
      <c r="D372" s="15" t="n"/>
      <c r="E372" s="15" t="n"/>
      <c r="F372" s="15" t="n"/>
      <c r="G372" s="15" t="n"/>
      <c r="H372" s="15" t="n"/>
      <c r="I372" s="15" t="n"/>
      <c r="J372" s="15" t="n"/>
      <c r="K372" s="15" t="n"/>
      <c r="L372" s="16" t="n"/>
      <c r="M372" s="17" t="n"/>
      <c r="N372" s="17" t="n"/>
      <c r="O372" s="15">
        <f>IF(OR(M372="",N372=""),"",ROUND((N372-M372)*24,2))</f>
        <v/>
      </c>
      <c r="P372" s="15" t="n"/>
      <c r="Q372" s="18" t="n"/>
      <c r="R372" s="18" t="n"/>
      <c r="S372" s="18">
        <f>IF(C372="","",N(Q372)+N(R372))</f>
        <v/>
      </c>
      <c r="T372" s="15">
        <f>IF(AND(L372&lt;&gt;"",L372&lt;TODAY(),F372&lt;&gt;"Opravljeno",F372&lt;&gt;"Zaprto",F372&lt;&gt;"Preklicano"),"DA","")</f>
        <v/>
      </c>
      <c r="U372" s="15" t="n"/>
    </row>
    <row r="373">
      <c r="A373" s="15">
        <f>IF(C373="","","DN-"&amp;TEXT(ROW()-1,"0000"))</f>
        <v/>
      </c>
      <c r="B373" s="16" t="n"/>
      <c r="C373" s="15" t="n"/>
      <c r="D373" s="15" t="n"/>
      <c r="E373" s="15" t="n"/>
      <c r="F373" s="15" t="n"/>
      <c r="G373" s="15" t="n"/>
      <c r="H373" s="15" t="n"/>
      <c r="I373" s="15" t="n"/>
      <c r="J373" s="15" t="n"/>
      <c r="K373" s="15" t="n"/>
      <c r="L373" s="16" t="n"/>
      <c r="M373" s="17" t="n"/>
      <c r="N373" s="17" t="n"/>
      <c r="O373" s="15">
        <f>IF(OR(M373="",N373=""),"",ROUND((N373-M373)*24,2))</f>
        <v/>
      </c>
      <c r="P373" s="15" t="n"/>
      <c r="Q373" s="18" t="n"/>
      <c r="R373" s="18" t="n"/>
      <c r="S373" s="18">
        <f>IF(C373="","",N(Q373)+N(R373))</f>
        <v/>
      </c>
      <c r="T373" s="15">
        <f>IF(AND(L373&lt;&gt;"",L373&lt;TODAY(),F373&lt;&gt;"Opravljeno",F373&lt;&gt;"Zaprto",F373&lt;&gt;"Preklicano"),"DA","")</f>
        <v/>
      </c>
      <c r="U373" s="15" t="n"/>
    </row>
    <row r="374">
      <c r="A374" s="15">
        <f>IF(C374="","","DN-"&amp;TEXT(ROW()-1,"0000"))</f>
        <v/>
      </c>
      <c r="B374" s="16" t="n"/>
      <c r="C374" s="15" t="n"/>
      <c r="D374" s="15" t="n"/>
      <c r="E374" s="15" t="n"/>
      <c r="F374" s="15" t="n"/>
      <c r="G374" s="15" t="n"/>
      <c r="H374" s="15" t="n"/>
      <c r="I374" s="15" t="n"/>
      <c r="J374" s="15" t="n"/>
      <c r="K374" s="15" t="n"/>
      <c r="L374" s="16" t="n"/>
      <c r="M374" s="17" t="n"/>
      <c r="N374" s="17" t="n"/>
      <c r="O374" s="15">
        <f>IF(OR(M374="",N374=""),"",ROUND((N374-M374)*24,2))</f>
        <v/>
      </c>
      <c r="P374" s="15" t="n"/>
      <c r="Q374" s="18" t="n"/>
      <c r="R374" s="18" t="n"/>
      <c r="S374" s="18">
        <f>IF(C374="","",N(Q374)+N(R374))</f>
        <v/>
      </c>
      <c r="T374" s="15">
        <f>IF(AND(L374&lt;&gt;"",L374&lt;TODAY(),F374&lt;&gt;"Opravljeno",F374&lt;&gt;"Zaprto",F374&lt;&gt;"Preklicano"),"DA","")</f>
        <v/>
      </c>
      <c r="U374" s="15" t="n"/>
    </row>
    <row r="375">
      <c r="A375" s="15">
        <f>IF(C375="","","DN-"&amp;TEXT(ROW()-1,"0000"))</f>
        <v/>
      </c>
      <c r="B375" s="16" t="n"/>
      <c r="C375" s="15" t="n"/>
      <c r="D375" s="15" t="n"/>
      <c r="E375" s="15" t="n"/>
      <c r="F375" s="15" t="n"/>
      <c r="G375" s="15" t="n"/>
      <c r="H375" s="15" t="n"/>
      <c r="I375" s="15" t="n"/>
      <c r="J375" s="15" t="n"/>
      <c r="K375" s="15" t="n"/>
      <c r="L375" s="16" t="n"/>
      <c r="M375" s="17" t="n"/>
      <c r="N375" s="17" t="n"/>
      <c r="O375" s="15">
        <f>IF(OR(M375="",N375=""),"",ROUND((N375-M375)*24,2))</f>
        <v/>
      </c>
      <c r="P375" s="15" t="n"/>
      <c r="Q375" s="18" t="n"/>
      <c r="R375" s="18" t="n"/>
      <c r="S375" s="18">
        <f>IF(C375="","",N(Q375)+N(R375))</f>
        <v/>
      </c>
      <c r="T375" s="15">
        <f>IF(AND(L375&lt;&gt;"",L375&lt;TODAY(),F375&lt;&gt;"Opravljeno",F375&lt;&gt;"Zaprto",F375&lt;&gt;"Preklicano"),"DA","")</f>
        <v/>
      </c>
      <c r="U375" s="15" t="n"/>
    </row>
    <row r="376">
      <c r="A376" s="15">
        <f>IF(C376="","","DN-"&amp;TEXT(ROW()-1,"0000"))</f>
        <v/>
      </c>
      <c r="B376" s="16" t="n"/>
      <c r="C376" s="15" t="n"/>
      <c r="D376" s="15" t="n"/>
      <c r="E376" s="15" t="n"/>
      <c r="F376" s="15" t="n"/>
      <c r="G376" s="15" t="n"/>
      <c r="H376" s="15" t="n"/>
      <c r="I376" s="15" t="n"/>
      <c r="J376" s="15" t="n"/>
      <c r="K376" s="15" t="n"/>
      <c r="L376" s="16" t="n"/>
      <c r="M376" s="17" t="n"/>
      <c r="N376" s="17" t="n"/>
      <c r="O376" s="15">
        <f>IF(OR(M376="",N376=""),"",ROUND((N376-M376)*24,2))</f>
        <v/>
      </c>
      <c r="P376" s="15" t="n"/>
      <c r="Q376" s="18" t="n"/>
      <c r="R376" s="18" t="n"/>
      <c r="S376" s="18">
        <f>IF(C376="","",N(Q376)+N(R376))</f>
        <v/>
      </c>
      <c r="T376" s="15">
        <f>IF(AND(L376&lt;&gt;"",L376&lt;TODAY(),F376&lt;&gt;"Opravljeno",F376&lt;&gt;"Zaprto",F376&lt;&gt;"Preklicano"),"DA","")</f>
        <v/>
      </c>
      <c r="U376" s="15" t="n"/>
    </row>
    <row r="377">
      <c r="A377" s="15">
        <f>IF(C377="","","DN-"&amp;TEXT(ROW()-1,"0000"))</f>
        <v/>
      </c>
      <c r="B377" s="16" t="n"/>
      <c r="C377" s="15" t="n"/>
      <c r="D377" s="15" t="n"/>
      <c r="E377" s="15" t="n"/>
      <c r="F377" s="15" t="n"/>
      <c r="G377" s="15" t="n"/>
      <c r="H377" s="15" t="n"/>
      <c r="I377" s="15" t="n"/>
      <c r="J377" s="15" t="n"/>
      <c r="K377" s="15" t="n"/>
      <c r="L377" s="16" t="n"/>
      <c r="M377" s="17" t="n"/>
      <c r="N377" s="17" t="n"/>
      <c r="O377" s="15">
        <f>IF(OR(M377="",N377=""),"",ROUND((N377-M377)*24,2))</f>
        <v/>
      </c>
      <c r="P377" s="15" t="n"/>
      <c r="Q377" s="18" t="n"/>
      <c r="R377" s="18" t="n"/>
      <c r="S377" s="18">
        <f>IF(C377="","",N(Q377)+N(R377))</f>
        <v/>
      </c>
      <c r="T377" s="15">
        <f>IF(AND(L377&lt;&gt;"",L377&lt;TODAY(),F377&lt;&gt;"Opravljeno",F377&lt;&gt;"Zaprto",F377&lt;&gt;"Preklicano"),"DA","")</f>
        <v/>
      </c>
      <c r="U377" s="15" t="n"/>
    </row>
    <row r="378">
      <c r="A378" s="15">
        <f>IF(C378="","","DN-"&amp;TEXT(ROW()-1,"0000"))</f>
        <v/>
      </c>
      <c r="B378" s="16" t="n"/>
      <c r="C378" s="15" t="n"/>
      <c r="D378" s="15" t="n"/>
      <c r="E378" s="15" t="n"/>
      <c r="F378" s="15" t="n"/>
      <c r="G378" s="15" t="n"/>
      <c r="H378" s="15" t="n"/>
      <c r="I378" s="15" t="n"/>
      <c r="J378" s="15" t="n"/>
      <c r="K378" s="15" t="n"/>
      <c r="L378" s="16" t="n"/>
      <c r="M378" s="17" t="n"/>
      <c r="N378" s="17" t="n"/>
      <c r="O378" s="15">
        <f>IF(OR(M378="",N378=""),"",ROUND((N378-M378)*24,2))</f>
        <v/>
      </c>
      <c r="P378" s="15" t="n"/>
      <c r="Q378" s="18" t="n"/>
      <c r="R378" s="18" t="n"/>
      <c r="S378" s="18">
        <f>IF(C378="","",N(Q378)+N(R378))</f>
        <v/>
      </c>
      <c r="T378" s="15">
        <f>IF(AND(L378&lt;&gt;"",L378&lt;TODAY(),F378&lt;&gt;"Opravljeno",F378&lt;&gt;"Zaprto",F378&lt;&gt;"Preklicano"),"DA","")</f>
        <v/>
      </c>
      <c r="U378" s="15" t="n"/>
    </row>
    <row r="379">
      <c r="A379" s="15">
        <f>IF(C379="","","DN-"&amp;TEXT(ROW()-1,"0000"))</f>
        <v/>
      </c>
      <c r="B379" s="16" t="n"/>
      <c r="C379" s="15" t="n"/>
      <c r="D379" s="15" t="n"/>
      <c r="E379" s="15" t="n"/>
      <c r="F379" s="15" t="n"/>
      <c r="G379" s="15" t="n"/>
      <c r="H379" s="15" t="n"/>
      <c r="I379" s="15" t="n"/>
      <c r="J379" s="15" t="n"/>
      <c r="K379" s="15" t="n"/>
      <c r="L379" s="16" t="n"/>
      <c r="M379" s="17" t="n"/>
      <c r="N379" s="17" t="n"/>
      <c r="O379" s="15">
        <f>IF(OR(M379="",N379=""),"",ROUND((N379-M379)*24,2))</f>
        <v/>
      </c>
      <c r="P379" s="15" t="n"/>
      <c r="Q379" s="18" t="n"/>
      <c r="R379" s="18" t="n"/>
      <c r="S379" s="18">
        <f>IF(C379="","",N(Q379)+N(R379))</f>
        <v/>
      </c>
      <c r="T379" s="15">
        <f>IF(AND(L379&lt;&gt;"",L379&lt;TODAY(),F379&lt;&gt;"Opravljeno",F379&lt;&gt;"Zaprto",F379&lt;&gt;"Preklicano"),"DA","")</f>
        <v/>
      </c>
      <c r="U379" s="15" t="n"/>
    </row>
    <row r="380">
      <c r="A380" s="15">
        <f>IF(C380="","","DN-"&amp;TEXT(ROW()-1,"0000"))</f>
        <v/>
      </c>
      <c r="B380" s="16" t="n"/>
      <c r="C380" s="15" t="n"/>
      <c r="D380" s="15" t="n"/>
      <c r="E380" s="15" t="n"/>
      <c r="F380" s="15" t="n"/>
      <c r="G380" s="15" t="n"/>
      <c r="H380" s="15" t="n"/>
      <c r="I380" s="15" t="n"/>
      <c r="J380" s="15" t="n"/>
      <c r="K380" s="15" t="n"/>
      <c r="L380" s="16" t="n"/>
      <c r="M380" s="17" t="n"/>
      <c r="N380" s="17" t="n"/>
      <c r="O380" s="15">
        <f>IF(OR(M380="",N380=""),"",ROUND((N380-M380)*24,2))</f>
        <v/>
      </c>
      <c r="P380" s="15" t="n"/>
      <c r="Q380" s="18" t="n"/>
      <c r="R380" s="18" t="n"/>
      <c r="S380" s="18">
        <f>IF(C380="","",N(Q380)+N(R380))</f>
        <v/>
      </c>
      <c r="T380" s="15">
        <f>IF(AND(L380&lt;&gt;"",L380&lt;TODAY(),F380&lt;&gt;"Opravljeno",F380&lt;&gt;"Zaprto",F380&lt;&gt;"Preklicano"),"DA","")</f>
        <v/>
      </c>
      <c r="U380" s="15" t="n"/>
    </row>
    <row r="381">
      <c r="A381" s="15">
        <f>IF(C381="","","DN-"&amp;TEXT(ROW()-1,"0000"))</f>
        <v/>
      </c>
      <c r="B381" s="16" t="n"/>
      <c r="C381" s="15" t="n"/>
      <c r="D381" s="15" t="n"/>
      <c r="E381" s="15" t="n"/>
      <c r="F381" s="15" t="n"/>
      <c r="G381" s="15" t="n"/>
      <c r="H381" s="15" t="n"/>
      <c r="I381" s="15" t="n"/>
      <c r="J381" s="15" t="n"/>
      <c r="K381" s="15" t="n"/>
      <c r="L381" s="16" t="n"/>
      <c r="M381" s="17" t="n"/>
      <c r="N381" s="17" t="n"/>
      <c r="O381" s="15">
        <f>IF(OR(M381="",N381=""),"",ROUND((N381-M381)*24,2))</f>
        <v/>
      </c>
      <c r="P381" s="15" t="n"/>
      <c r="Q381" s="18" t="n"/>
      <c r="R381" s="18" t="n"/>
      <c r="S381" s="18">
        <f>IF(C381="","",N(Q381)+N(R381))</f>
        <v/>
      </c>
      <c r="T381" s="15">
        <f>IF(AND(L381&lt;&gt;"",L381&lt;TODAY(),F381&lt;&gt;"Opravljeno",F381&lt;&gt;"Zaprto",F381&lt;&gt;"Preklicano"),"DA","")</f>
        <v/>
      </c>
      <c r="U381" s="15" t="n"/>
    </row>
    <row r="382">
      <c r="A382" s="15">
        <f>IF(C382="","","DN-"&amp;TEXT(ROW()-1,"0000"))</f>
        <v/>
      </c>
      <c r="B382" s="16" t="n"/>
      <c r="C382" s="15" t="n"/>
      <c r="D382" s="15" t="n"/>
      <c r="E382" s="15" t="n"/>
      <c r="F382" s="15" t="n"/>
      <c r="G382" s="15" t="n"/>
      <c r="H382" s="15" t="n"/>
      <c r="I382" s="15" t="n"/>
      <c r="J382" s="15" t="n"/>
      <c r="K382" s="15" t="n"/>
      <c r="L382" s="16" t="n"/>
      <c r="M382" s="17" t="n"/>
      <c r="N382" s="17" t="n"/>
      <c r="O382" s="15">
        <f>IF(OR(M382="",N382=""),"",ROUND((N382-M382)*24,2))</f>
        <v/>
      </c>
      <c r="P382" s="15" t="n"/>
      <c r="Q382" s="18" t="n"/>
      <c r="R382" s="18" t="n"/>
      <c r="S382" s="18">
        <f>IF(C382="","",N(Q382)+N(R382))</f>
        <v/>
      </c>
      <c r="T382" s="15">
        <f>IF(AND(L382&lt;&gt;"",L382&lt;TODAY(),F382&lt;&gt;"Opravljeno",F382&lt;&gt;"Zaprto",F382&lt;&gt;"Preklicano"),"DA","")</f>
        <v/>
      </c>
      <c r="U382" s="15" t="n"/>
    </row>
    <row r="383">
      <c r="A383" s="15">
        <f>IF(C383="","","DN-"&amp;TEXT(ROW()-1,"0000"))</f>
        <v/>
      </c>
      <c r="B383" s="16" t="n"/>
      <c r="C383" s="15" t="n"/>
      <c r="D383" s="15" t="n"/>
      <c r="E383" s="15" t="n"/>
      <c r="F383" s="15" t="n"/>
      <c r="G383" s="15" t="n"/>
      <c r="H383" s="15" t="n"/>
      <c r="I383" s="15" t="n"/>
      <c r="J383" s="15" t="n"/>
      <c r="K383" s="15" t="n"/>
      <c r="L383" s="16" t="n"/>
      <c r="M383" s="17" t="n"/>
      <c r="N383" s="17" t="n"/>
      <c r="O383" s="15">
        <f>IF(OR(M383="",N383=""),"",ROUND((N383-M383)*24,2))</f>
        <v/>
      </c>
      <c r="P383" s="15" t="n"/>
      <c r="Q383" s="18" t="n"/>
      <c r="R383" s="18" t="n"/>
      <c r="S383" s="18">
        <f>IF(C383="","",N(Q383)+N(R383))</f>
        <v/>
      </c>
      <c r="T383" s="15">
        <f>IF(AND(L383&lt;&gt;"",L383&lt;TODAY(),F383&lt;&gt;"Opravljeno",F383&lt;&gt;"Zaprto",F383&lt;&gt;"Preklicano"),"DA","")</f>
        <v/>
      </c>
      <c r="U383" s="15" t="n"/>
    </row>
    <row r="384">
      <c r="A384" s="15">
        <f>IF(C384="","","DN-"&amp;TEXT(ROW()-1,"0000"))</f>
        <v/>
      </c>
      <c r="B384" s="16" t="n"/>
      <c r="C384" s="15" t="n"/>
      <c r="D384" s="15" t="n"/>
      <c r="E384" s="15" t="n"/>
      <c r="F384" s="15" t="n"/>
      <c r="G384" s="15" t="n"/>
      <c r="H384" s="15" t="n"/>
      <c r="I384" s="15" t="n"/>
      <c r="J384" s="15" t="n"/>
      <c r="K384" s="15" t="n"/>
      <c r="L384" s="16" t="n"/>
      <c r="M384" s="17" t="n"/>
      <c r="N384" s="17" t="n"/>
      <c r="O384" s="15">
        <f>IF(OR(M384="",N384=""),"",ROUND((N384-M384)*24,2))</f>
        <v/>
      </c>
      <c r="P384" s="15" t="n"/>
      <c r="Q384" s="18" t="n"/>
      <c r="R384" s="18" t="n"/>
      <c r="S384" s="18">
        <f>IF(C384="","",N(Q384)+N(R384))</f>
        <v/>
      </c>
      <c r="T384" s="15">
        <f>IF(AND(L384&lt;&gt;"",L384&lt;TODAY(),F384&lt;&gt;"Opravljeno",F384&lt;&gt;"Zaprto",F384&lt;&gt;"Preklicano"),"DA","")</f>
        <v/>
      </c>
      <c r="U384" s="15" t="n"/>
    </row>
    <row r="385">
      <c r="A385" s="15">
        <f>IF(C385="","","DN-"&amp;TEXT(ROW()-1,"0000"))</f>
        <v/>
      </c>
      <c r="B385" s="16" t="n"/>
      <c r="C385" s="15" t="n"/>
      <c r="D385" s="15" t="n"/>
      <c r="E385" s="15" t="n"/>
      <c r="F385" s="15" t="n"/>
      <c r="G385" s="15" t="n"/>
      <c r="H385" s="15" t="n"/>
      <c r="I385" s="15" t="n"/>
      <c r="J385" s="15" t="n"/>
      <c r="K385" s="15" t="n"/>
      <c r="L385" s="16" t="n"/>
      <c r="M385" s="17" t="n"/>
      <c r="N385" s="17" t="n"/>
      <c r="O385" s="15">
        <f>IF(OR(M385="",N385=""),"",ROUND((N385-M385)*24,2))</f>
        <v/>
      </c>
      <c r="P385" s="15" t="n"/>
      <c r="Q385" s="18" t="n"/>
      <c r="R385" s="18" t="n"/>
      <c r="S385" s="18">
        <f>IF(C385="","",N(Q385)+N(R385))</f>
        <v/>
      </c>
      <c r="T385" s="15">
        <f>IF(AND(L385&lt;&gt;"",L385&lt;TODAY(),F385&lt;&gt;"Opravljeno",F385&lt;&gt;"Zaprto",F385&lt;&gt;"Preklicano"),"DA","")</f>
        <v/>
      </c>
      <c r="U385" s="15" t="n"/>
    </row>
    <row r="386">
      <c r="A386" s="15">
        <f>IF(C386="","","DN-"&amp;TEXT(ROW()-1,"0000"))</f>
        <v/>
      </c>
      <c r="B386" s="16" t="n"/>
      <c r="C386" s="15" t="n"/>
      <c r="D386" s="15" t="n"/>
      <c r="E386" s="15" t="n"/>
      <c r="F386" s="15" t="n"/>
      <c r="G386" s="15" t="n"/>
      <c r="H386" s="15" t="n"/>
      <c r="I386" s="15" t="n"/>
      <c r="J386" s="15" t="n"/>
      <c r="K386" s="15" t="n"/>
      <c r="L386" s="16" t="n"/>
      <c r="M386" s="17" t="n"/>
      <c r="N386" s="17" t="n"/>
      <c r="O386" s="15">
        <f>IF(OR(M386="",N386=""),"",ROUND((N386-M386)*24,2))</f>
        <v/>
      </c>
      <c r="P386" s="15" t="n"/>
      <c r="Q386" s="18" t="n"/>
      <c r="R386" s="18" t="n"/>
      <c r="S386" s="18">
        <f>IF(C386="","",N(Q386)+N(R386))</f>
        <v/>
      </c>
      <c r="T386" s="15">
        <f>IF(AND(L386&lt;&gt;"",L386&lt;TODAY(),F386&lt;&gt;"Opravljeno",F386&lt;&gt;"Zaprto",F386&lt;&gt;"Preklicano"),"DA","")</f>
        <v/>
      </c>
      <c r="U386" s="15" t="n"/>
    </row>
    <row r="387">
      <c r="A387" s="15">
        <f>IF(C387="","","DN-"&amp;TEXT(ROW()-1,"0000"))</f>
        <v/>
      </c>
      <c r="B387" s="16" t="n"/>
      <c r="C387" s="15" t="n"/>
      <c r="D387" s="15" t="n"/>
      <c r="E387" s="15" t="n"/>
      <c r="F387" s="15" t="n"/>
      <c r="G387" s="15" t="n"/>
      <c r="H387" s="15" t="n"/>
      <c r="I387" s="15" t="n"/>
      <c r="J387" s="15" t="n"/>
      <c r="K387" s="15" t="n"/>
      <c r="L387" s="16" t="n"/>
      <c r="M387" s="17" t="n"/>
      <c r="N387" s="17" t="n"/>
      <c r="O387" s="15">
        <f>IF(OR(M387="",N387=""),"",ROUND((N387-M387)*24,2))</f>
        <v/>
      </c>
      <c r="P387" s="15" t="n"/>
      <c r="Q387" s="18" t="n"/>
      <c r="R387" s="18" t="n"/>
      <c r="S387" s="18">
        <f>IF(C387="","",N(Q387)+N(R387))</f>
        <v/>
      </c>
      <c r="T387" s="15">
        <f>IF(AND(L387&lt;&gt;"",L387&lt;TODAY(),F387&lt;&gt;"Opravljeno",F387&lt;&gt;"Zaprto",F387&lt;&gt;"Preklicano"),"DA","")</f>
        <v/>
      </c>
      <c r="U387" s="15" t="n"/>
    </row>
    <row r="388">
      <c r="A388" s="15">
        <f>IF(C388="","","DN-"&amp;TEXT(ROW()-1,"0000"))</f>
        <v/>
      </c>
      <c r="B388" s="16" t="n"/>
      <c r="C388" s="15" t="n"/>
      <c r="D388" s="15" t="n"/>
      <c r="E388" s="15" t="n"/>
      <c r="F388" s="15" t="n"/>
      <c r="G388" s="15" t="n"/>
      <c r="H388" s="15" t="n"/>
      <c r="I388" s="15" t="n"/>
      <c r="J388" s="15" t="n"/>
      <c r="K388" s="15" t="n"/>
      <c r="L388" s="16" t="n"/>
      <c r="M388" s="17" t="n"/>
      <c r="N388" s="17" t="n"/>
      <c r="O388" s="15">
        <f>IF(OR(M388="",N388=""),"",ROUND((N388-M388)*24,2))</f>
        <v/>
      </c>
      <c r="P388" s="15" t="n"/>
      <c r="Q388" s="18" t="n"/>
      <c r="R388" s="18" t="n"/>
      <c r="S388" s="18">
        <f>IF(C388="","",N(Q388)+N(R388))</f>
        <v/>
      </c>
      <c r="T388" s="15">
        <f>IF(AND(L388&lt;&gt;"",L388&lt;TODAY(),F388&lt;&gt;"Opravljeno",F388&lt;&gt;"Zaprto",F388&lt;&gt;"Preklicano"),"DA","")</f>
        <v/>
      </c>
      <c r="U388" s="15" t="n"/>
    </row>
    <row r="389">
      <c r="A389" s="15">
        <f>IF(C389="","","DN-"&amp;TEXT(ROW()-1,"0000"))</f>
        <v/>
      </c>
      <c r="B389" s="16" t="n"/>
      <c r="C389" s="15" t="n"/>
      <c r="D389" s="15" t="n"/>
      <c r="E389" s="15" t="n"/>
      <c r="F389" s="15" t="n"/>
      <c r="G389" s="15" t="n"/>
      <c r="H389" s="15" t="n"/>
      <c r="I389" s="15" t="n"/>
      <c r="J389" s="15" t="n"/>
      <c r="K389" s="15" t="n"/>
      <c r="L389" s="16" t="n"/>
      <c r="M389" s="17" t="n"/>
      <c r="N389" s="17" t="n"/>
      <c r="O389" s="15">
        <f>IF(OR(M389="",N389=""),"",ROUND((N389-M389)*24,2))</f>
        <v/>
      </c>
      <c r="P389" s="15" t="n"/>
      <c r="Q389" s="18" t="n"/>
      <c r="R389" s="18" t="n"/>
      <c r="S389" s="18">
        <f>IF(C389="","",N(Q389)+N(R389))</f>
        <v/>
      </c>
      <c r="T389" s="15">
        <f>IF(AND(L389&lt;&gt;"",L389&lt;TODAY(),F389&lt;&gt;"Opravljeno",F389&lt;&gt;"Zaprto",F389&lt;&gt;"Preklicano"),"DA","")</f>
        <v/>
      </c>
      <c r="U389" s="15" t="n"/>
    </row>
    <row r="390">
      <c r="A390" s="15">
        <f>IF(C390="","","DN-"&amp;TEXT(ROW()-1,"0000"))</f>
        <v/>
      </c>
      <c r="B390" s="16" t="n"/>
      <c r="C390" s="15" t="n"/>
      <c r="D390" s="15" t="n"/>
      <c r="E390" s="15" t="n"/>
      <c r="F390" s="15" t="n"/>
      <c r="G390" s="15" t="n"/>
      <c r="H390" s="15" t="n"/>
      <c r="I390" s="15" t="n"/>
      <c r="J390" s="15" t="n"/>
      <c r="K390" s="15" t="n"/>
      <c r="L390" s="16" t="n"/>
      <c r="M390" s="17" t="n"/>
      <c r="N390" s="17" t="n"/>
      <c r="O390" s="15">
        <f>IF(OR(M390="",N390=""),"",ROUND((N390-M390)*24,2))</f>
        <v/>
      </c>
      <c r="P390" s="15" t="n"/>
      <c r="Q390" s="18" t="n"/>
      <c r="R390" s="18" t="n"/>
      <c r="S390" s="18">
        <f>IF(C390="","",N(Q390)+N(R390))</f>
        <v/>
      </c>
      <c r="T390" s="15">
        <f>IF(AND(L390&lt;&gt;"",L390&lt;TODAY(),F390&lt;&gt;"Opravljeno",F390&lt;&gt;"Zaprto",F390&lt;&gt;"Preklicano"),"DA","")</f>
        <v/>
      </c>
      <c r="U390" s="15" t="n"/>
    </row>
    <row r="391">
      <c r="A391" s="15">
        <f>IF(C391="","","DN-"&amp;TEXT(ROW()-1,"0000"))</f>
        <v/>
      </c>
      <c r="B391" s="16" t="n"/>
      <c r="C391" s="15" t="n"/>
      <c r="D391" s="15" t="n"/>
      <c r="E391" s="15" t="n"/>
      <c r="F391" s="15" t="n"/>
      <c r="G391" s="15" t="n"/>
      <c r="H391" s="15" t="n"/>
      <c r="I391" s="15" t="n"/>
      <c r="J391" s="15" t="n"/>
      <c r="K391" s="15" t="n"/>
      <c r="L391" s="16" t="n"/>
      <c r="M391" s="17" t="n"/>
      <c r="N391" s="17" t="n"/>
      <c r="O391" s="15">
        <f>IF(OR(M391="",N391=""),"",ROUND((N391-M391)*24,2))</f>
        <v/>
      </c>
      <c r="P391" s="15" t="n"/>
      <c r="Q391" s="18" t="n"/>
      <c r="R391" s="18" t="n"/>
      <c r="S391" s="18">
        <f>IF(C391="","",N(Q391)+N(R391))</f>
        <v/>
      </c>
      <c r="T391" s="15">
        <f>IF(AND(L391&lt;&gt;"",L391&lt;TODAY(),F391&lt;&gt;"Opravljeno",F391&lt;&gt;"Zaprto",F391&lt;&gt;"Preklicano"),"DA","")</f>
        <v/>
      </c>
      <c r="U391" s="15" t="n"/>
    </row>
    <row r="392">
      <c r="A392" s="15">
        <f>IF(C392="","","DN-"&amp;TEXT(ROW()-1,"0000"))</f>
        <v/>
      </c>
      <c r="B392" s="16" t="n"/>
      <c r="C392" s="15" t="n"/>
      <c r="D392" s="15" t="n"/>
      <c r="E392" s="15" t="n"/>
      <c r="F392" s="15" t="n"/>
      <c r="G392" s="15" t="n"/>
      <c r="H392" s="15" t="n"/>
      <c r="I392" s="15" t="n"/>
      <c r="J392" s="15" t="n"/>
      <c r="K392" s="15" t="n"/>
      <c r="L392" s="16" t="n"/>
      <c r="M392" s="17" t="n"/>
      <c r="N392" s="17" t="n"/>
      <c r="O392" s="15">
        <f>IF(OR(M392="",N392=""),"",ROUND((N392-M392)*24,2))</f>
        <v/>
      </c>
      <c r="P392" s="15" t="n"/>
      <c r="Q392" s="18" t="n"/>
      <c r="R392" s="18" t="n"/>
      <c r="S392" s="18">
        <f>IF(C392="","",N(Q392)+N(R392))</f>
        <v/>
      </c>
      <c r="T392" s="15">
        <f>IF(AND(L392&lt;&gt;"",L392&lt;TODAY(),F392&lt;&gt;"Opravljeno",F392&lt;&gt;"Zaprto",F392&lt;&gt;"Preklicano"),"DA","")</f>
        <v/>
      </c>
      <c r="U392" s="15" t="n"/>
    </row>
    <row r="393">
      <c r="A393" s="15">
        <f>IF(C393="","","DN-"&amp;TEXT(ROW()-1,"0000"))</f>
        <v/>
      </c>
      <c r="B393" s="16" t="n"/>
      <c r="C393" s="15" t="n"/>
      <c r="D393" s="15" t="n"/>
      <c r="E393" s="15" t="n"/>
      <c r="F393" s="15" t="n"/>
      <c r="G393" s="15" t="n"/>
      <c r="H393" s="15" t="n"/>
      <c r="I393" s="15" t="n"/>
      <c r="J393" s="15" t="n"/>
      <c r="K393" s="15" t="n"/>
      <c r="L393" s="16" t="n"/>
      <c r="M393" s="17" t="n"/>
      <c r="N393" s="17" t="n"/>
      <c r="O393" s="15">
        <f>IF(OR(M393="",N393=""),"",ROUND((N393-M393)*24,2))</f>
        <v/>
      </c>
      <c r="P393" s="15" t="n"/>
      <c r="Q393" s="18" t="n"/>
      <c r="R393" s="18" t="n"/>
      <c r="S393" s="18">
        <f>IF(C393="","",N(Q393)+N(R393))</f>
        <v/>
      </c>
      <c r="T393" s="15">
        <f>IF(AND(L393&lt;&gt;"",L393&lt;TODAY(),F393&lt;&gt;"Opravljeno",F393&lt;&gt;"Zaprto",F393&lt;&gt;"Preklicano"),"DA","")</f>
        <v/>
      </c>
      <c r="U393" s="15" t="n"/>
    </row>
    <row r="394">
      <c r="A394" s="15">
        <f>IF(C394="","","DN-"&amp;TEXT(ROW()-1,"0000"))</f>
        <v/>
      </c>
      <c r="B394" s="16" t="n"/>
      <c r="C394" s="15" t="n"/>
      <c r="D394" s="15" t="n"/>
      <c r="E394" s="15" t="n"/>
      <c r="F394" s="15" t="n"/>
      <c r="G394" s="15" t="n"/>
      <c r="H394" s="15" t="n"/>
      <c r="I394" s="15" t="n"/>
      <c r="J394" s="15" t="n"/>
      <c r="K394" s="15" t="n"/>
      <c r="L394" s="16" t="n"/>
      <c r="M394" s="17" t="n"/>
      <c r="N394" s="17" t="n"/>
      <c r="O394" s="15">
        <f>IF(OR(M394="",N394=""),"",ROUND((N394-M394)*24,2))</f>
        <v/>
      </c>
      <c r="P394" s="15" t="n"/>
      <c r="Q394" s="18" t="n"/>
      <c r="R394" s="18" t="n"/>
      <c r="S394" s="18">
        <f>IF(C394="","",N(Q394)+N(R394))</f>
        <v/>
      </c>
      <c r="T394" s="15">
        <f>IF(AND(L394&lt;&gt;"",L394&lt;TODAY(),F394&lt;&gt;"Opravljeno",F394&lt;&gt;"Zaprto",F394&lt;&gt;"Preklicano"),"DA","")</f>
        <v/>
      </c>
      <c r="U394" s="15" t="n"/>
    </row>
    <row r="395">
      <c r="A395" s="15">
        <f>IF(C395="","","DN-"&amp;TEXT(ROW()-1,"0000"))</f>
        <v/>
      </c>
      <c r="B395" s="16" t="n"/>
      <c r="C395" s="15" t="n"/>
      <c r="D395" s="15" t="n"/>
      <c r="E395" s="15" t="n"/>
      <c r="F395" s="15" t="n"/>
      <c r="G395" s="15" t="n"/>
      <c r="H395" s="15" t="n"/>
      <c r="I395" s="15" t="n"/>
      <c r="J395" s="15" t="n"/>
      <c r="K395" s="15" t="n"/>
      <c r="L395" s="16" t="n"/>
      <c r="M395" s="17" t="n"/>
      <c r="N395" s="17" t="n"/>
      <c r="O395" s="15">
        <f>IF(OR(M395="",N395=""),"",ROUND((N395-M395)*24,2))</f>
        <v/>
      </c>
      <c r="P395" s="15" t="n"/>
      <c r="Q395" s="18" t="n"/>
      <c r="R395" s="18" t="n"/>
      <c r="S395" s="18">
        <f>IF(C395="","",N(Q395)+N(R395))</f>
        <v/>
      </c>
      <c r="T395" s="15">
        <f>IF(AND(L395&lt;&gt;"",L395&lt;TODAY(),F395&lt;&gt;"Opravljeno",F395&lt;&gt;"Zaprto",F395&lt;&gt;"Preklicano"),"DA","")</f>
        <v/>
      </c>
      <c r="U395" s="15" t="n"/>
    </row>
    <row r="396">
      <c r="A396" s="15">
        <f>IF(C396="","","DN-"&amp;TEXT(ROW()-1,"0000"))</f>
        <v/>
      </c>
      <c r="B396" s="16" t="n"/>
      <c r="C396" s="15" t="n"/>
      <c r="D396" s="15" t="n"/>
      <c r="E396" s="15" t="n"/>
      <c r="F396" s="15" t="n"/>
      <c r="G396" s="15" t="n"/>
      <c r="H396" s="15" t="n"/>
      <c r="I396" s="15" t="n"/>
      <c r="J396" s="15" t="n"/>
      <c r="K396" s="15" t="n"/>
      <c r="L396" s="16" t="n"/>
      <c r="M396" s="17" t="n"/>
      <c r="N396" s="17" t="n"/>
      <c r="O396" s="15">
        <f>IF(OR(M396="",N396=""),"",ROUND((N396-M396)*24,2))</f>
        <v/>
      </c>
      <c r="P396" s="15" t="n"/>
      <c r="Q396" s="18" t="n"/>
      <c r="R396" s="18" t="n"/>
      <c r="S396" s="18">
        <f>IF(C396="","",N(Q396)+N(R396))</f>
        <v/>
      </c>
      <c r="T396" s="15">
        <f>IF(AND(L396&lt;&gt;"",L396&lt;TODAY(),F396&lt;&gt;"Opravljeno",F396&lt;&gt;"Zaprto",F396&lt;&gt;"Preklicano"),"DA","")</f>
        <v/>
      </c>
      <c r="U396" s="15" t="n"/>
    </row>
    <row r="397">
      <c r="A397" s="15">
        <f>IF(C397="","","DN-"&amp;TEXT(ROW()-1,"0000"))</f>
        <v/>
      </c>
      <c r="B397" s="16" t="n"/>
      <c r="C397" s="15" t="n"/>
      <c r="D397" s="15" t="n"/>
      <c r="E397" s="15" t="n"/>
      <c r="F397" s="15" t="n"/>
      <c r="G397" s="15" t="n"/>
      <c r="H397" s="15" t="n"/>
      <c r="I397" s="15" t="n"/>
      <c r="J397" s="15" t="n"/>
      <c r="K397" s="15" t="n"/>
      <c r="L397" s="16" t="n"/>
      <c r="M397" s="17" t="n"/>
      <c r="N397" s="17" t="n"/>
      <c r="O397" s="15">
        <f>IF(OR(M397="",N397=""),"",ROUND((N397-M397)*24,2))</f>
        <v/>
      </c>
      <c r="P397" s="15" t="n"/>
      <c r="Q397" s="18" t="n"/>
      <c r="R397" s="18" t="n"/>
      <c r="S397" s="18">
        <f>IF(C397="","",N(Q397)+N(R397))</f>
        <v/>
      </c>
      <c r="T397" s="15">
        <f>IF(AND(L397&lt;&gt;"",L397&lt;TODAY(),F397&lt;&gt;"Opravljeno",F397&lt;&gt;"Zaprto",F397&lt;&gt;"Preklicano"),"DA","")</f>
        <v/>
      </c>
      <c r="U397" s="15" t="n"/>
    </row>
    <row r="398">
      <c r="A398" s="15">
        <f>IF(C398="","","DN-"&amp;TEXT(ROW()-1,"0000"))</f>
        <v/>
      </c>
      <c r="B398" s="16" t="n"/>
      <c r="C398" s="15" t="n"/>
      <c r="D398" s="15" t="n"/>
      <c r="E398" s="15" t="n"/>
      <c r="F398" s="15" t="n"/>
      <c r="G398" s="15" t="n"/>
      <c r="H398" s="15" t="n"/>
      <c r="I398" s="15" t="n"/>
      <c r="J398" s="15" t="n"/>
      <c r="K398" s="15" t="n"/>
      <c r="L398" s="16" t="n"/>
      <c r="M398" s="17" t="n"/>
      <c r="N398" s="17" t="n"/>
      <c r="O398" s="15">
        <f>IF(OR(M398="",N398=""),"",ROUND((N398-M398)*24,2))</f>
        <v/>
      </c>
      <c r="P398" s="15" t="n"/>
      <c r="Q398" s="18" t="n"/>
      <c r="R398" s="18" t="n"/>
      <c r="S398" s="18">
        <f>IF(C398="","",N(Q398)+N(R398))</f>
        <v/>
      </c>
      <c r="T398" s="15">
        <f>IF(AND(L398&lt;&gt;"",L398&lt;TODAY(),F398&lt;&gt;"Opravljeno",F398&lt;&gt;"Zaprto",F398&lt;&gt;"Preklicano"),"DA","")</f>
        <v/>
      </c>
      <c r="U398" s="15" t="n"/>
    </row>
    <row r="399">
      <c r="A399" s="15">
        <f>IF(C399="","","DN-"&amp;TEXT(ROW()-1,"0000"))</f>
        <v/>
      </c>
      <c r="B399" s="16" t="n"/>
      <c r="C399" s="15" t="n"/>
      <c r="D399" s="15" t="n"/>
      <c r="E399" s="15" t="n"/>
      <c r="F399" s="15" t="n"/>
      <c r="G399" s="15" t="n"/>
      <c r="H399" s="15" t="n"/>
      <c r="I399" s="15" t="n"/>
      <c r="J399" s="15" t="n"/>
      <c r="K399" s="15" t="n"/>
      <c r="L399" s="16" t="n"/>
      <c r="M399" s="17" t="n"/>
      <c r="N399" s="17" t="n"/>
      <c r="O399" s="15">
        <f>IF(OR(M399="",N399=""),"",ROUND((N399-M399)*24,2))</f>
        <v/>
      </c>
      <c r="P399" s="15" t="n"/>
      <c r="Q399" s="18" t="n"/>
      <c r="R399" s="18" t="n"/>
      <c r="S399" s="18">
        <f>IF(C399="","",N(Q399)+N(R399))</f>
        <v/>
      </c>
      <c r="T399" s="15">
        <f>IF(AND(L399&lt;&gt;"",L399&lt;TODAY(),F399&lt;&gt;"Opravljeno",F399&lt;&gt;"Zaprto",F399&lt;&gt;"Preklicano"),"DA","")</f>
        <v/>
      </c>
      <c r="U399" s="15" t="n"/>
    </row>
    <row r="400">
      <c r="A400" s="15">
        <f>IF(C400="","","DN-"&amp;TEXT(ROW()-1,"0000"))</f>
        <v/>
      </c>
      <c r="B400" s="16" t="n"/>
      <c r="C400" s="15" t="n"/>
      <c r="D400" s="15" t="n"/>
      <c r="E400" s="15" t="n"/>
      <c r="F400" s="15" t="n"/>
      <c r="G400" s="15" t="n"/>
      <c r="H400" s="15" t="n"/>
      <c r="I400" s="15" t="n"/>
      <c r="J400" s="15" t="n"/>
      <c r="K400" s="15" t="n"/>
      <c r="L400" s="16" t="n"/>
      <c r="M400" s="17" t="n"/>
      <c r="N400" s="17" t="n"/>
      <c r="O400" s="15">
        <f>IF(OR(M400="",N400=""),"",ROUND((N400-M400)*24,2))</f>
        <v/>
      </c>
      <c r="P400" s="15" t="n"/>
      <c r="Q400" s="18" t="n"/>
      <c r="R400" s="18" t="n"/>
      <c r="S400" s="18">
        <f>IF(C400="","",N(Q400)+N(R400))</f>
        <v/>
      </c>
      <c r="T400" s="15">
        <f>IF(AND(L400&lt;&gt;"",L400&lt;TODAY(),F400&lt;&gt;"Opravljeno",F400&lt;&gt;"Zaprto",F400&lt;&gt;"Preklicano"),"DA","")</f>
        <v/>
      </c>
      <c r="U400" s="15" t="n"/>
    </row>
    <row r="401">
      <c r="A401" s="15">
        <f>IF(C401="","","DN-"&amp;TEXT(ROW()-1,"0000"))</f>
        <v/>
      </c>
      <c r="B401" s="16" t="n"/>
      <c r="C401" s="15" t="n"/>
      <c r="D401" s="15" t="n"/>
      <c r="E401" s="15" t="n"/>
      <c r="F401" s="15" t="n"/>
      <c r="G401" s="15" t="n"/>
      <c r="H401" s="15" t="n"/>
      <c r="I401" s="15" t="n"/>
      <c r="J401" s="15" t="n"/>
      <c r="K401" s="15" t="n"/>
      <c r="L401" s="16" t="n"/>
      <c r="M401" s="17" t="n"/>
      <c r="N401" s="17" t="n"/>
      <c r="O401" s="15">
        <f>IF(OR(M401="",N401=""),"",ROUND((N401-M401)*24,2))</f>
        <v/>
      </c>
      <c r="P401" s="15" t="n"/>
      <c r="Q401" s="18" t="n"/>
      <c r="R401" s="18" t="n"/>
      <c r="S401" s="18">
        <f>IF(C401="","",N(Q401)+N(R401))</f>
        <v/>
      </c>
      <c r="T401" s="15">
        <f>IF(AND(L401&lt;&gt;"",L401&lt;TODAY(),F401&lt;&gt;"Opravljeno",F401&lt;&gt;"Zaprto",F401&lt;&gt;"Preklicano"),"DA","")</f>
        <v/>
      </c>
      <c r="U401" s="15" t="n"/>
    </row>
    <row r="402">
      <c r="A402" s="15">
        <f>IF(C402="","","DN-"&amp;TEXT(ROW()-1,"0000"))</f>
        <v/>
      </c>
      <c r="B402" s="16" t="n"/>
      <c r="C402" s="15" t="n"/>
      <c r="D402" s="15" t="n"/>
      <c r="E402" s="15" t="n"/>
      <c r="F402" s="15" t="n"/>
      <c r="G402" s="15" t="n"/>
      <c r="H402" s="15" t="n"/>
      <c r="I402" s="15" t="n"/>
      <c r="J402" s="15" t="n"/>
      <c r="K402" s="15" t="n"/>
      <c r="L402" s="16" t="n"/>
      <c r="M402" s="17" t="n"/>
      <c r="N402" s="17" t="n"/>
      <c r="O402" s="15">
        <f>IF(OR(M402="",N402=""),"",ROUND((N402-M402)*24,2))</f>
        <v/>
      </c>
      <c r="P402" s="15" t="n"/>
      <c r="Q402" s="18" t="n"/>
      <c r="R402" s="18" t="n"/>
      <c r="S402" s="18">
        <f>IF(C402="","",N(Q402)+N(R402))</f>
        <v/>
      </c>
      <c r="T402" s="15">
        <f>IF(AND(L402&lt;&gt;"",L402&lt;TODAY(),F402&lt;&gt;"Opravljeno",F402&lt;&gt;"Zaprto",F402&lt;&gt;"Preklicano"),"DA","")</f>
        <v/>
      </c>
      <c r="U402" s="15" t="n"/>
    </row>
    <row r="403">
      <c r="A403" s="15">
        <f>IF(C403="","","DN-"&amp;TEXT(ROW()-1,"0000"))</f>
        <v/>
      </c>
      <c r="B403" s="16" t="n"/>
      <c r="C403" s="15" t="n"/>
      <c r="D403" s="15" t="n"/>
      <c r="E403" s="15" t="n"/>
      <c r="F403" s="15" t="n"/>
      <c r="G403" s="15" t="n"/>
      <c r="H403" s="15" t="n"/>
      <c r="I403" s="15" t="n"/>
      <c r="J403" s="15" t="n"/>
      <c r="K403" s="15" t="n"/>
      <c r="L403" s="16" t="n"/>
      <c r="M403" s="17" t="n"/>
      <c r="N403" s="17" t="n"/>
      <c r="O403" s="15">
        <f>IF(OR(M403="",N403=""),"",ROUND((N403-M403)*24,2))</f>
        <v/>
      </c>
      <c r="P403" s="15" t="n"/>
      <c r="Q403" s="18" t="n"/>
      <c r="R403" s="18" t="n"/>
      <c r="S403" s="18">
        <f>IF(C403="","",N(Q403)+N(R403))</f>
        <v/>
      </c>
      <c r="T403" s="15">
        <f>IF(AND(L403&lt;&gt;"",L403&lt;TODAY(),F403&lt;&gt;"Opravljeno",F403&lt;&gt;"Zaprto",F403&lt;&gt;"Preklicano"),"DA","")</f>
        <v/>
      </c>
      <c r="U403" s="15" t="n"/>
    </row>
    <row r="404">
      <c r="A404" s="15">
        <f>IF(C404="","","DN-"&amp;TEXT(ROW()-1,"0000"))</f>
        <v/>
      </c>
      <c r="B404" s="16" t="n"/>
      <c r="C404" s="15" t="n"/>
      <c r="D404" s="15" t="n"/>
      <c r="E404" s="15" t="n"/>
      <c r="F404" s="15" t="n"/>
      <c r="G404" s="15" t="n"/>
      <c r="H404" s="15" t="n"/>
      <c r="I404" s="15" t="n"/>
      <c r="J404" s="15" t="n"/>
      <c r="K404" s="15" t="n"/>
      <c r="L404" s="16" t="n"/>
      <c r="M404" s="17" t="n"/>
      <c r="N404" s="17" t="n"/>
      <c r="O404" s="15">
        <f>IF(OR(M404="",N404=""),"",ROUND((N404-M404)*24,2))</f>
        <v/>
      </c>
      <c r="P404" s="15" t="n"/>
      <c r="Q404" s="18" t="n"/>
      <c r="R404" s="18" t="n"/>
      <c r="S404" s="18">
        <f>IF(C404="","",N(Q404)+N(R404))</f>
        <v/>
      </c>
      <c r="T404" s="15">
        <f>IF(AND(L404&lt;&gt;"",L404&lt;TODAY(),F404&lt;&gt;"Opravljeno",F404&lt;&gt;"Zaprto",F404&lt;&gt;"Preklicano"),"DA","")</f>
        <v/>
      </c>
      <c r="U404" s="15" t="n"/>
    </row>
    <row r="405">
      <c r="A405" s="15">
        <f>IF(C405="","","DN-"&amp;TEXT(ROW()-1,"0000"))</f>
        <v/>
      </c>
      <c r="B405" s="16" t="n"/>
      <c r="C405" s="15" t="n"/>
      <c r="D405" s="15" t="n"/>
      <c r="E405" s="15" t="n"/>
      <c r="F405" s="15" t="n"/>
      <c r="G405" s="15" t="n"/>
      <c r="H405" s="15" t="n"/>
      <c r="I405" s="15" t="n"/>
      <c r="J405" s="15" t="n"/>
      <c r="K405" s="15" t="n"/>
      <c r="L405" s="16" t="n"/>
      <c r="M405" s="17" t="n"/>
      <c r="N405" s="17" t="n"/>
      <c r="O405" s="15">
        <f>IF(OR(M405="",N405=""),"",ROUND((N405-M405)*24,2))</f>
        <v/>
      </c>
      <c r="P405" s="15" t="n"/>
      <c r="Q405" s="18" t="n"/>
      <c r="R405" s="18" t="n"/>
      <c r="S405" s="18">
        <f>IF(C405="","",N(Q405)+N(R405))</f>
        <v/>
      </c>
      <c r="T405" s="15">
        <f>IF(AND(L405&lt;&gt;"",L405&lt;TODAY(),F405&lt;&gt;"Opravljeno",F405&lt;&gt;"Zaprto",F405&lt;&gt;"Preklicano"),"DA","")</f>
        <v/>
      </c>
      <c r="U405" s="15" t="n"/>
    </row>
    <row r="406">
      <c r="A406" s="15">
        <f>IF(C406="","","DN-"&amp;TEXT(ROW()-1,"0000"))</f>
        <v/>
      </c>
      <c r="B406" s="16" t="n"/>
      <c r="C406" s="15" t="n"/>
      <c r="D406" s="15" t="n"/>
      <c r="E406" s="15" t="n"/>
      <c r="F406" s="15" t="n"/>
      <c r="G406" s="15" t="n"/>
      <c r="H406" s="15" t="n"/>
      <c r="I406" s="15" t="n"/>
      <c r="J406" s="15" t="n"/>
      <c r="K406" s="15" t="n"/>
      <c r="L406" s="16" t="n"/>
      <c r="M406" s="17" t="n"/>
      <c r="N406" s="17" t="n"/>
      <c r="O406" s="15">
        <f>IF(OR(M406="",N406=""),"",ROUND((N406-M406)*24,2))</f>
        <v/>
      </c>
      <c r="P406" s="15" t="n"/>
      <c r="Q406" s="18" t="n"/>
      <c r="R406" s="18" t="n"/>
      <c r="S406" s="18">
        <f>IF(C406="","",N(Q406)+N(R406))</f>
        <v/>
      </c>
      <c r="T406" s="15">
        <f>IF(AND(L406&lt;&gt;"",L406&lt;TODAY(),F406&lt;&gt;"Opravljeno",F406&lt;&gt;"Zaprto",F406&lt;&gt;"Preklicano"),"DA","")</f>
        <v/>
      </c>
      <c r="U406" s="15" t="n"/>
    </row>
    <row r="407">
      <c r="A407" s="15">
        <f>IF(C407="","","DN-"&amp;TEXT(ROW()-1,"0000"))</f>
        <v/>
      </c>
      <c r="B407" s="16" t="n"/>
      <c r="C407" s="15" t="n"/>
      <c r="D407" s="15" t="n"/>
      <c r="E407" s="15" t="n"/>
      <c r="F407" s="15" t="n"/>
      <c r="G407" s="15" t="n"/>
      <c r="H407" s="15" t="n"/>
      <c r="I407" s="15" t="n"/>
      <c r="J407" s="15" t="n"/>
      <c r="K407" s="15" t="n"/>
      <c r="L407" s="16" t="n"/>
      <c r="M407" s="17" t="n"/>
      <c r="N407" s="17" t="n"/>
      <c r="O407" s="15">
        <f>IF(OR(M407="",N407=""),"",ROUND((N407-M407)*24,2))</f>
        <v/>
      </c>
      <c r="P407" s="15" t="n"/>
      <c r="Q407" s="18" t="n"/>
      <c r="R407" s="18" t="n"/>
      <c r="S407" s="18">
        <f>IF(C407="","",N(Q407)+N(R407))</f>
        <v/>
      </c>
      <c r="T407" s="15">
        <f>IF(AND(L407&lt;&gt;"",L407&lt;TODAY(),F407&lt;&gt;"Opravljeno",F407&lt;&gt;"Zaprto",F407&lt;&gt;"Preklicano"),"DA","")</f>
        <v/>
      </c>
      <c r="U407" s="15" t="n"/>
    </row>
    <row r="408">
      <c r="A408" s="15">
        <f>IF(C408="","","DN-"&amp;TEXT(ROW()-1,"0000"))</f>
        <v/>
      </c>
      <c r="B408" s="16" t="n"/>
      <c r="C408" s="15" t="n"/>
      <c r="D408" s="15" t="n"/>
      <c r="E408" s="15" t="n"/>
      <c r="F408" s="15" t="n"/>
      <c r="G408" s="15" t="n"/>
      <c r="H408" s="15" t="n"/>
      <c r="I408" s="15" t="n"/>
      <c r="J408" s="15" t="n"/>
      <c r="K408" s="15" t="n"/>
      <c r="L408" s="16" t="n"/>
      <c r="M408" s="17" t="n"/>
      <c r="N408" s="17" t="n"/>
      <c r="O408" s="15">
        <f>IF(OR(M408="",N408=""),"",ROUND((N408-M408)*24,2))</f>
        <v/>
      </c>
      <c r="P408" s="15" t="n"/>
      <c r="Q408" s="18" t="n"/>
      <c r="R408" s="18" t="n"/>
      <c r="S408" s="18">
        <f>IF(C408="","",N(Q408)+N(R408))</f>
        <v/>
      </c>
      <c r="T408" s="15">
        <f>IF(AND(L408&lt;&gt;"",L408&lt;TODAY(),F408&lt;&gt;"Opravljeno",F408&lt;&gt;"Zaprto",F408&lt;&gt;"Preklicano"),"DA","")</f>
        <v/>
      </c>
      <c r="U408" s="15" t="n"/>
    </row>
    <row r="409">
      <c r="A409" s="15">
        <f>IF(C409="","","DN-"&amp;TEXT(ROW()-1,"0000"))</f>
        <v/>
      </c>
      <c r="B409" s="16" t="n"/>
      <c r="C409" s="15" t="n"/>
      <c r="D409" s="15" t="n"/>
      <c r="E409" s="15" t="n"/>
      <c r="F409" s="15" t="n"/>
      <c r="G409" s="15" t="n"/>
      <c r="H409" s="15" t="n"/>
      <c r="I409" s="15" t="n"/>
      <c r="J409" s="15" t="n"/>
      <c r="K409" s="15" t="n"/>
      <c r="L409" s="16" t="n"/>
      <c r="M409" s="17" t="n"/>
      <c r="N409" s="17" t="n"/>
      <c r="O409" s="15">
        <f>IF(OR(M409="",N409=""),"",ROUND((N409-M409)*24,2))</f>
        <v/>
      </c>
      <c r="P409" s="15" t="n"/>
      <c r="Q409" s="18" t="n"/>
      <c r="R409" s="18" t="n"/>
      <c r="S409" s="18">
        <f>IF(C409="","",N(Q409)+N(R409))</f>
        <v/>
      </c>
      <c r="T409" s="15">
        <f>IF(AND(L409&lt;&gt;"",L409&lt;TODAY(),F409&lt;&gt;"Opravljeno",F409&lt;&gt;"Zaprto",F409&lt;&gt;"Preklicano"),"DA","")</f>
        <v/>
      </c>
      <c r="U409" s="15" t="n"/>
    </row>
    <row r="410">
      <c r="A410" s="15">
        <f>IF(C410="","","DN-"&amp;TEXT(ROW()-1,"0000"))</f>
        <v/>
      </c>
      <c r="B410" s="16" t="n"/>
      <c r="C410" s="15" t="n"/>
      <c r="D410" s="15" t="n"/>
      <c r="E410" s="15" t="n"/>
      <c r="F410" s="15" t="n"/>
      <c r="G410" s="15" t="n"/>
      <c r="H410" s="15" t="n"/>
      <c r="I410" s="15" t="n"/>
      <c r="J410" s="15" t="n"/>
      <c r="K410" s="15" t="n"/>
      <c r="L410" s="16" t="n"/>
      <c r="M410" s="17" t="n"/>
      <c r="N410" s="17" t="n"/>
      <c r="O410" s="15">
        <f>IF(OR(M410="",N410=""),"",ROUND((N410-M410)*24,2))</f>
        <v/>
      </c>
      <c r="P410" s="15" t="n"/>
      <c r="Q410" s="18" t="n"/>
      <c r="R410" s="18" t="n"/>
      <c r="S410" s="18">
        <f>IF(C410="","",N(Q410)+N(R410))</f>
        <v/>
      </c>
      <c r="T410" s="15">
        <f>IF(AND(L410&lt;&gt;"",L410&lt;TODAY(),F410&lt;&gt;"Opravljeno",F410&lt;&gt;"Zaprto",F410&lt;&gt;"Preklicano"),"DA","")</f>
        <v/>
      </c>
      <c r="U410" s="15" t="n"/>
    </row>
    <row r="411">
      <c r="A411" s="15">
        <f>IF(C411="","","DN-"&amp;TEXT(ROW()-1,"0000"))</f>
        <v/>
      </c>
      <c r="B411" s="16" t="n"/>
      <c r="C411" s="15" t="n"/>
      <c r="D411" s="15" t="n"/>
      <c r="E411" s="15" t="n"/>
      <c r="F411" s="15" t="n"/>
      <c r="G411" s="15" t="n"/>
      <c r="H411" s="15" t="n"/>
      <c r="I411" s="15" t="n"/>
      <c r="J411" s="15" t="n"/>
      <c r="K411" s="15" t="n"/>
      <c r="L411" s="16" t="n"/>
      <c r="M411" s="17" t="n"/>
      <c r="N411" s="17" t="n"/>
      <c r="O411" s="15">
        <f>IF(OR(M411="",N411=""),"",ROUND((N411-M411)*24,2))</f>
        <v/>
      </c>
      <c r="P411" s="15" t="n"/>
      <c r="Q411" s="18" t="n"/>
      <c r="R411" s="18" t="n"/>
      <c r="S411" s="18">
        <f>IF(C411="","",N(Q411)+N(R411))</f>
        <v/>
      </c>
      <c r="T411" s="15">
        <f>IF(AND(L411&lt;&gt;"",L411&lt;TODAY(),F411&lt;&gt;"Opravljeno",F411&lt;&gt;"Zaprto",F411&lt;&gt;"Preklicano"),"DA","")</f>
        <v/>
      </c>
      <c r="U411" s="15" t="n"/>
    </row>
    <row r="412">
      <c r="A412" s="15">
        <f>IF(C412="","","DN-"&amp;TEXT(ROW()-1,"0000"))</f>
        <v/>
      </c>
      <c r="B412" s="16" t="n"/>
      <c r="C412" s="15" t="n"/>
      <c r="D412" s="15" t="n"/>
      <c r="E412" s="15" t="n"/>
      <c r="F412" s="15" t="n"/>
      <c r="G412" s="15" t="n"/>
      <c r="H412" s="15" t="n"/>
      <c r="I412" s="15" t="n"/>
      <c r="J412" s="15" t="n"/>
      <c r="K412" s="15" t="n"/>
      <c r="L412" s="16" t="n"/>
      <c r="M412" s="17" t="n"/>
      <c r="N412" s="17" t="n"/>
      <c r="O412" s="15">
        <f>IF(OR(M412="",N412=""),"",ROUND((N412-M412)*24,2))</f>
        <v/>
      </c>
      <c r="P412" s="15" t="n"/>
      <c r="Q412" s="18" t="n"/>
      <c r="R412" s="18" t="n"/>
      <c r="S412" s="18">
        <f>IF(C412="","",N(Q412)+N(R412))</f>
        <v/>
      </c>
      <c r="T412" s="15">
        <f>IF(AND(L412&lt;&gt;"",L412&lt;TODAY(),F412&lt;&gt;"Opravljeno",F412&lt;&gt;"Zaprto",F412&lt;&gt;"Preklicano"),"DA","")</f>
        <v/>
      </c>
      <c r="U412" s="15" t="n"/>
    </row>
    <row r="413">
      <c r="A413" s="15">
        <f>IF(C413="","","DN-"&amp;TEXT(ROW()-1,"0000"))</f>
        <v/>
      </c>
      <c r="B413" s="16" t="n"/>
      <c r="C413" s="15" t="n"/>
      <c r="D413" s="15" t="n"/>
      <c r="E413" s="15" t="n"/>
      <c r="F413" s="15" t="n"/>
      <c r="G413" s="15" t="n"/>
      <c r="H413" s="15" t="n"/>
      <c r="I413" s="15" t="n"/>
      <c r="J413" s="15" t="n"/>
      <c r="K413" s="15" t="n"/>
      <c r="L413" s="16" t="n"/>
      <c r="M413" s="17" t="n"/>
      <c r="N413" s="17" t="n"/>
      <c r="O413" s="15">
        <f>IF(OR(M413="",N413=""),"",ROUND((N413-M413)*24,2))</f>
        <v/>
      </c>
      <c r="P413" s="15" t="n"/>
      <c r="Q413" s="18" t="n"/>
      <c r="R413" s="18" t="n"/>
      <c r="S413" s="18">
        <f>IF(C413="","",N(Q413)+N(R413))</f>
        <v/>
      </c>
      <c r="T413" s="15">
        <f>IF(AND(L413&lt;&gt;"",L413&lt;TODAY(),F413&lt;&gt;"Opravljeno",F413&lt;&gt;"Zaprto",F413&lt;&gt;"Preklicano"),"DA","")</f>
        <v/>
      </c>
      <c r="U413" s="15" t="n"/>
    </row>
    <row r="414">
      <c r="A414" s="15">
        <f>IF(C414="","","DN-"&amp;TEXT(ROW()-1,"0000"))</f>
        <v/>
      </c>
      <c r="B414" s="16" t="n"/>
      <c r="C414" s="15" t="n"/>
      <c r="D414" s="15" t="n"/>
      <c r="E414" s="15" t="n"/>
      <c r="F414" s="15" t="n"/>
      <c r="G414" s="15" t="n"/>
      <c r="H414" s="15" t="n"/>
      <c r="I414" s="15" t="n"/>
      <c r="J414" s="15" t="n"/>
      <c r="K414" s="15" t="n"/>
      <c r="L414" s="16" t="n"/>
      <c r="M414" s="17" t="n"/>
      <c r="N414" s="17" t="n"/>
      <c r="O414" s="15">
        <f>IF(OR(M414="",N414=""),"",ROUND((N414-M414)*24,2))</f>
        <v/>
      </c>
      <c r="P414" s="15" t="n"/>
      <c r="Q414" s="18" t="n"/>
      <c r="R414" s="18" t="n"/>
      <c r="S414" s="18">
        <f>IF(C414="","",N(Q414)+N(R414))</f>
        <v/>
      </c>
      <c r="T414" s="15">
        <f>IF(AND(L414&lt;&gt;"",L414&lt;TODAY(),F414&lt;&gt;"Opravljeno",F414&lt;&gt;"Zaprto",F414&lt;&gt;"Preklicano"),"DA","")</f>
        <v/>
      </c>
      <c r="U414" s="15" t="n"/>
    </row>
    <row r="415">
      <c r="A415" s="15">
        <f>IF(C415="","","DN-"&amp;TEXT(ROW()-1,"0000"))</f>
        <v/>
      </c>
      <c r="B415" s="16" t="n"/>
      <c r="C415" s="15" t="n"/>
      <c r="D415" s="15" t="n"/>
      <c r="E415" s="15" t="n"/>
      <c r="F415" s="15" t="n"/>
      <c r="G415" s="15" t="n"/>
      <c r="H415" s="15" t="n"/>
      <c r="I415" s="15" t="n"/>
      <c r="J415" s="15" t="n"/>
      <c r="K415" s="15" t="n"/>
      <c r="L415" s="16" t="n"/>
      <c r="M415" s="17" t="n"/>
      <c r="N415" s="17" t="n"/>
      <c r="O415" s="15">
        <f>IF(OR(M415="",N415=""),"",ROUND((N415-M415)*24,2))</f>
        <v/>
      </c>
      <c r="P415" s="15" t="n"/>
      <c r="Q415" s="18" t="n"/>
      <c r="R415" s="18" t="n"/>
      <c r="S415" s="18">
        <f>IF(C415="","",N(Q415)+N(R415))</f>
        <v/>
      </c>
      <c r="T415" s="15">
        <f>IF(AND(L415&lt;&gt;"",L415&lt;TODAY(),F415&lt;&gt;"Opravljeno",F415&lt;&gt;"Zaprto",F415&lt;&gt;"Preklicano"),"DA","")</f>
        <v/>
      </c>
      <c r="U415" s="15" t="n"/>
    </row>
    <row r="416">
      <c r="A416" s="15">
        <f>IF(C416="","","DN-"&amp;TEXT(ROW()-1,"0000"))</f>
        <v/>
      </c>
      <c r="B416" s="16" t="n"/>
      <c r="C416" s="15" t="n"/>
      <c r="D416" s="15" t="n"/>
      <c r="E416" s="15" t="n"/>
      <c r="F416" s="15" t="n"/>
      <c r="G416" s="15" t="n"/>
      <c r="H416" s="15" t="n"/>
      <c r="I416" s="15" t="n"/>
      <c r="J416" s="15" t="n"/>
      <c r="K416" s="15" t="n"/>
      <c r="L416" s="16" t="n"/>
      <c r="M416" s="17" t="n"/>
      <c r="N416" s="17" t="n"/>
      <c r="O416" s="15">
        <f>IF(OR(M416="",N416=""),"",ROUND((N416-M416)*24,2))</f>
        <v/>
      </c>
      <c r="P416" s="15" t="n"/>
      <c r="Q416" s="18" t="n"/>
      <c r="R416" s="18" t="n"/>
      <c r="S416" s="18">
        <f>IF(C416="","",N(Q416)+N(R416))</f>
        <v/>
      </c>
      <c r="T416" s="15">
        <f>IF(AND(L416&lt;&gt;"",L416&lt;TODAY(),F416&lt;&gt;"Opravljeno",F416&lt;&gt;"Zaprto",F416&lt;&gt;"Preklicano"),"DA","")</f>
        <v/>
      </c>
      <c r="U416" s="15" t="n"/>
    </row>
    <row r="417">
      <c r="A417" s="15">
        <f>IF(C417="","","DN-"&amp;TEXT(ROW()-1,"0000"))</f>
        <v/>
      </c>
      <c r="B417" s="16" t="n"/>
      <c r="C417" s="15" t="n"/>
      <c r="D417" s="15" t="n"/>
      <c r="E417" s="15" t="n"/>
      <c r="F417" s="15" t="n"/>
      <c r="G417" s="15" t="n"/>
      <c r="H417" s="15" t="n"/>
      <c r="I417" s="15" t="n"/>
      <c r="J417" s="15" t="n"/>
      <c r="K417" s="15" t="n"/>
      <c r="L417" s="16" t="n"/>
      <c r="M417" s="17" t="n"/>
      <c r="N417" s="17" t="n"/>
      <c r="O417" s="15">
        <f>IF(OR(M417="",N417=""),"",ROUND((N417-M417)*24,2))</f>
        <v/>
      </c>
      <c r="P417" s="15" t="n"/>
      <c r="Q417" s="18" t="n"/>
      <c r="R417" s="18" t="n"/>
      <c r="S417" s="18">
        <f>IF(C417="","",N(Q417)+N(R417))</f>
        <v/>
      </c>
      <c r="T417" s="15">
        <f>IF(AND(L417&lt;&gt;"",L417&lt;TODAY(),F417&lt;&gt;"Opravljeno",F417&lt;&gt;"Zaprto",F417&lt;&gt;"Preklicano"),"DA","")</f>
        <v/>
      </c>
      <c r="U417" s="15" t="n"/>
    </row>
    <row r="418">
      <c r="A418" s="15">
        <f>IF(C418="","","DN-"&amp;TEXT(ROW()-1,"0000"))</f>
        <v/>
      </c>
      <c r="B418" s="16" t="n"/>
      <c r="C418" s="15" t="n"/>
      <c r="D418" s="15" t="n"/>
      <c r="E418" s="15" t="n"/>
      <c r="F418" s="15" t="n"/>
      <c r="G418" s="15" t="n"/>
      <c r="H418" s="15" t="n"/>
      <c r="I418" s="15" t="n"/>
      <c r="J418" s="15" t="n"/>
      <c r="K418" s="15" t="n"/>
      <c r="L418" s="16" t="n"/>
      <c r="M418" s="17" t="n"/>
      <c r="N418" s="17" t="n"/>
      <c r="O418" s="15">
        <f>IF(OR(M418="",N418=""),"",ROUND((N418-M418)*24,2))</f>
        <v/>
      </c>
      <c r="P418" s="15" t="n"/>
      <c r="Q418" s="18" t="n"/>
      <c r="R418" s="18" t="n"/>
      <c r="S418" s="18">
        <f>IF(C418="","",N(Q418)+N(R418))</f>
        <v/>
      </c>
      <c r="T418" s="15">
        <f>IF(AND(L418&lt;&gt;"",L418&lt;TODAY(),F418&lt;&gt;"Opravljeno",F418&lt;&gt;"Zaprto",F418&lt;&gt;"Preklicano"),"DA","")</f>
        <v/>
      </c>
      <c r="U418" s="15" t="n"/>
    </row>
    <row r="419">
      <c r="A419" s="15">
        <f>IF(C419="","","DN-"&amp;TEXT(ROW()-1,"0000"))</f>
        <v/>
      </c>
      <c r="B419" s="16" t="n"/>
      <c r="C419" s="15" t="n"/>
      <c r="D419" s="15" t="n"/>
      <c r="E419" s="15" t="n"/>
      <c r="F419" s="15" t="n"/>
      <c r="G419" s="15" t="n"/>
      <c r="H419" s="15" t="n"/>
      <c r="I419" s="15" t="n"/>
      <c r="J419" s="15" t="n"/>
      <c r="K419" s="15" t="n"/>
      <c r="L419" s="16" t="n"/>
      <c r="M419" s="17" t="n"/>
      <c r="N419" s="17" t="n"/>
      <c r="O419" s="15">
        <f>IF(OR(M419="",N419=""),"",ROUND((N419-M419)*24,2))</f>
        <v/>
      </c>
      <c r="P419" s="15" t="n"/>
      <c r="Q419" s="18" t="n"/>
      <c r="R419" s="18" t="n"/>
      <c r="S419" s="18">
        <f>IF(C419="","",N(Q419)+N(R419))</f>
        <v/>
      </c>
      <c r="T419" s="15">
        <f>IF(AND(L419&lt;&gt;"",L419&lt;TODAY(),F419&lt;&gt;"Opravljeno",F419&lt;&gt;"Zaprto",F419&lt;&gt;"Preklicano"),"DA","")</f>
        <v/>
      </c>
      <c r="U419" s="15" t="n"/>
    </row>
    <row r="420">
      <c r="A420" s="15">
        <f>IF(C420="","","DN-"&amp;TEXT(ROW()-1,"0000"))</f>
        <v/>
      </c>
      <c r="B420" s="16" t="n"/>
      <c r="C420" s="15" t="n"/>
      <c r="D420" s="15" t="n"/>
      <c r="E420" s="15" t="n"/>
      <c r="F420" s="15" t="n"/>
      <c r="G420" s="15" t="n"/>
      <c r="H420" s="15" t="n"/>
      <c r="I420" s="15" t="n"/>
      <c r="J420" s="15" t="n"/>
      <c r="K420" s="15" t="n"/>
      <c r="L420" s="16" t="n"/>
      <c r="M420" s="17" t="n"/>
      <c r="N420" s="17" t="n"/>
      <c r="O420" s="15">
        <f>IF(OR(M420="",N420=""),"",ROUND((N420-M420)*24,2))</f>
        <v/>
      </c>
      <c r="P420" s="15" t="n"/>
      <c r="Q420" s="18" t="n"/>
      <c r="R420" s="18" t="n"/>
      <c r="S420" s="18">
        <f>IF(C420="","",N(Q420)+N(R420))</f>
        <v/>
      </c>
      <c r="T420" s="15">
        <f>IF(AND(L420&lt;&gt;"",L420&lt;TODAY(),F420&lt;&gt;"Opravljeno",F420&lt;&gt;"Zaprto",F420&lt;&gt;"Preklicano"),"DA","")</f>
        <v/>
      </c>
      <c r="U420" s="15" t="n"/>
    </row>
    <row r="421">
      <c r="A421" s="15">
        <f>IF(C421="","","DN-"&amp;TEXT(ROW()-1,"0000"))</f>
        <v/>
      </c>
      <c r="B421" s="16" t="n"/>
      <c r="C421" s="15" t="n"/>
      <c r="D421" s="15" t="n"/>
      <c r="E421" s="15" t="n"/>
      <c r="F421" s="15" t="n"/>
      <c r="G421" s="15" t="n"/>
      <c r="H421" s="15" t="n"/>
      <c r="I421" s="15" t="n"/>
      <c r="J421" s="15" t="n"/>
      <c r="K421" s="15" t="n"/>
      <c r="L421" s="16" t="n"/>
      <c r="M421" s="17" t="n"/>
      <c r="N421" s="17" t="n"/>
      <c r="O421" s="15">
        <f>IF(OR(M421="",N421=""),"",ROUND((N421-M421)*24,2))</f>
        <v/>
      </c>
      <c r="P421" s="15" t="n"/>
      <c r="Q421" s="18" t="n"/>
      <c r="R421" s="18" t="n"/>
      <c r="S421" s="18">
        <f>IF(C421="","",N(Q421)+N(R421))</f>
        <v/>
      </c>
      <c r="T421" s="15">
        <f>IF(AND(L421&lt;&gt;"",L421&lt;TODAY(),F421&lt;&gt;"Opravljeno",F421&lt;&gt;"Zaprto",F421&lt;&gt;"Preklicano"),"DA","")</f>
        <v/>
      </c>
      <c r="U421" s="15" t="n"/>
    </row>
    <row r="422">
      <c r="A422" s="15">
        <f>IF(C422="","","DN-"&amp;TEXT(ROW()-1,"0000"))</f>
        <v/>
      </c>
      <c r="B422" s="16" t="n"/>
      <c r="C422" s="15" t="n"/>
      <c r="D422" s="15" t="n"/>
      <c r="E422" s="15" t="n"/>
      <c r="F422" s="15" t="n"/>
      <c r="G422" s="15" t="n"/>
      <c r="H422" s="15" t="n"/>
      <c r="I422" s="15" t="n"/>
      <c r="J422" s="15" t="n"/>
      <c r="K422" s="15" t="n"/>
      <c r="L422" s="16" t="n"/>
      <c r="M422" s="17" t="n"/>
      <c r="N422" s="17" t="n"/>
      <c r="O422" s="15">
        <f>IF(OR(M422="",N422=""),"",ROUND((N422-M422)*24,2))</f>
        <v/>
      </c>
      <c r="P422" s="15" t="n"/>
      <c r="Q422" s="18" t="n"/>
      <c r="R422" s="18" t="n"/>
      <c r="S422" s="18">
        <f>IF(C422="","",N(Q422)+N(R422))</f>
        <v/>
      </c>
      <c r="T422" s="15">
        <f>IF(AND(L422&lt;&gt;"",L422&lt;TODAY(),F422&lt;&gt;"Opravljeno",F422&lt;&gt;"Zaprto",F422&lt;&gt;"Preklicano"),"DA","")</f>
        <v/>
      </c>
      <c r="U422" s="15" t="n"/>
    </row>
    <row r="423">
      <c r="A423" s="15">
        <f>IF(C423="","","DN-"&amp;TEXT(ROW()-1,"0000"))</f>
        <v/>
      </c>
      <c r="B423" s="16" t="n"/>
      <c r="C423" s="15" t="n"/>
      <c r="D423" s="15" t="n"/>
      <c r="E423" s="15" t="n"/>
      <c r="F423" s="15" t="n"/>
      <c r="G423" s="15" t="n"/>
      <c r="H423" s="15" t="n"/>
      <c r="I423" s="15" t="n"/>
      <c r="J423" s="15" t="n"/>
      <c r="K423" s="15" t="n"/>
      <c r="L423" s="16" t="n"/>
      <c r="M423" s="17" t="n"/>
      <c r="N423" s="17" t="n"/>
      <c r="O423" s="15">
        <f>IF(OR(M423="",N423=""),"",ROUND((N423-M423)*24,2))</f>
        <v/>
      </c>
      <c r="P423" s="15" t="n"/>
      <c r="Q423" s="18" t="n"/>
      <c r="R423" s="18" t="n"/>
      <c r="S423" s="18">
        <f>IF(C423="","",N(Q423)+N(R423))</f>
        <v/>
      </c>
      <c r="T423" s="15">
        <f>IF(AND(L423&lt;&gt;"",L423&lt;TODAY(),F423&lt;&gt;"Opravljeno",F423&lt;&gt;"Zaprto",F423&lt;&gt;"Preklicano"),"DA","")</f>
        <v/>
      </c>
      <c r="U423" s="15" t="n"/>
    </row>
    <row r="424">
      <c r="A424" s="15">
        <f>IF(C424="","","DN-"&amp;TEXT(ROW()-1,"0000"))</f>
        <v/>
      </c>
      <c r="B424" s="16" t="n"/>
      <c r="C424" s="15" t="n"/>
      <c r="D424" s="15" t="n"/>
      <c r="E424" s="15" t="n"/>
      <c r="F424" s="15" t="n"/>
      <c r="G424" s="15" t="n"/>
      <c r="H424" s="15" t="n"/>
      <c r="I424" s="15" t="n"/>
      <c r="J424" s="15" t="n"/>
      <c r="K424" s="15" t="n"/>
      <c r="L424" s="16" t="n"/>
      <c r="M424" s="17" t="n"/>
      <c r="N424" s="17" t="n"/>
      <c r="O424" s="15">
        <f>IF(OR(M424="",N424=""),"",ROUND((N424-M424)*24,2))</f>
        <v/>
      </c>
      <c r="P424" s="15" t="n"/>
      <c r="Q424" s="18" t="n"/>
      <c r="R424" s="18" t="n"/>
      <c r="S424" s="18">
        <f>IF(C424="","",N(Q424)+N(R424))</f>
        <v/>
      </c>
      <c r="T424" s="15">
        <f>IF(AND(L424&lt;&gt;"",L424&lt;TODAY(),F424&lt;&gt;"Opravljeno",F424&lt;&gt;"Zaprto",F424&lt;&gt;"Preklicano"),"DA","")</f>
        <v/>
      </c>
      <c r="U424" s="15" t="n"/>
    </row>
    <row r="425">
      <c r="A425" s="15">
        <f>IF(C425="","","DN-"&amp;TEXT(ROW()-1,"0000"))</f>
        <v/>
      </c>
      <c r="B425" s="16" t="n"/>
      <c r="C425" s="15" t="n"/>
      <c r="D425" s="15" t="n"/>
      <c r="E425" s="15" t="n"/>
      <c r="F425" s="15" t="n"/>
      <c r="G425" s="15" t="n"/>
      <c r="H425" s="15" t="n"/>
      <c r="I425" s="15" t="n"/>
      <c r="J425" s="15" t="n"/>
      <c r="K425" s="15" t="n"/>
      <c r="L425" s="16" t="n"/>
      <c r="M425" s="17" t="n"/>
      <c r="N425" s="17" t="n"/>
      <c r="O425" s="15">
        <f>IF(OR(M425="",N425=""),"",ROUND((N425-M425)*24,2))</f>
        <v/>
      </c>
      <c r="P425" s="15" t="n"/>
      <c r="Q425" s="18" t="n"/>
      <c r="R425" s="18" t="n"/>
      <c r="S425" s="18">
        <f>IF(C425="","",N(Q425)+N(R425))</f>
        <v/>
      </c>
      <c r="T425" s="15">
        <f>IF(AND(L425&lt;&gt;"",L425&lt;TODAY(),F425&lt;&gt;"Opravljeno",F425&lt;&gt;"Zaprto",F425&lt;&gt;"Preklicano"),"DA","")</f>
        <v/>
      </c>
      <c r="U425" s="15" t="n"/>
    </row>
    <row r="426">
      <c r="A426" s="15">
        <f>IF(C426="","","DN-"&amp;TEXT(ROW()-1,"0000"))</f>
        <v/>
      </c>
      <c r="B426" s="16" t="n"/>
      <c r="C426" s="15" t="n"/>
      <c r="D426" s="15" t="n"/>
      <c r="E426" s="15" t="n"/>
      <c r="F426" s="15" t="n"/>
      <c r="G426" s="15" t="n"/>
      <c r="H426" s="15" t="n"/>
      <c r="I426" s="15" t="n"/>
      <c r="J426" s="15" t="n"/>
      <c r="K426" s="15" t="n"/>
      <c r="L426" s="16" t="n"/>
      <c r="M426" s="17" t="n"/>
      <c r="N426" s="17" t="n"/>
      <c r="O426" s="15">
        <f>IF(OR(M426="",N426=""),"",ROUND((N426-M426)*24,2))</f>
        <v/>
      </c>
      <c r="P426" s="15" t="n"/>
      <c r="Q426" s="18" t="n"/>
      <c r="R426" s="18" t="n"/>
      <c r="S426" s="18">
        <f>IF(C426="","",N(Q426)+N(R426))</f>
        <v/>
      </c>
      <c r="T426" s="15">
        <f>IF(AND(L426&lt;&gt;"",L426&lt;TODAY(),F426&lt;&gt;"Opravljeno",F426&lt;&gt;"Zaprto",F426&lt;&gt;"Preklicano"),"DA","")</f>
        <v/>
      </c>
      <c r="U426" s="15" t="n"/>
    </row>
    <row r="427">
      <c r="A427" s="15">
        <f>IF(C427="","","DN-"&amp;TEXT(ROW()-1,"0000"))</f>
        <v/>
      </c>
      <c r="B427" s="16" t="n"/>
      <c r="C427" s="15" t="n"/>
      <c r="D427" s="15" t="n"/>
      <c r="E427" s="15" t="n"/>
      <c r="F427" s="15" t="n"/>
      <c r="G427" s="15" t="n"/>
      <c r="H427" s="15" t="n"/>
      <c r="I427" s="15" t="n"/>
      <c r="J427" s="15" t="n"/>
      <c r="K427" s="15" t="n"/>
      <c r="L427" s="16" t="n"/>
      <c r="M427" s="17" t="n"/>
      <c r="N427" s="17" t="n"/>
      <c r="O427" s="15">
        <f>IF(OR(M427="",N427=""),"",ROUND((N427-M427)*24,2))</f>
        <v/>
      </c>
      <c r="P427" s="15" t="n"/>
      <c r="Q427" s="18" t="n"/>
      <c r="R427" s="18" t="n"/>
      <c r="S427" s="18">
        <f>IF(C427="","",N(Q427)+N(R427))</f>
        <v/>
      </c>
      <c r="T427" s="15">
        <f>IF(AND(L427&lt;&gt;"",L427&lt;TODAY(),F427&lt;&gt;"Opravljeno",F427&lt;&gt;"Zaprto",F427&lt;&gt;"Preklicano"),"DA","")</f>
        <v/>
      </c>
      <c r="U427" s="15" t="n"/>
    </row>
    <row r="428">
      <c r="A428" s="15">
        <f>IF(C428="","","DN-"&amp;TEXT(ROW()-1,"0000"))</f>
        <v/>
      </c>
      <c r="B428" s="16" t="n"/>
      <c r="C428" s="15" t="n"/>
      <c r="D428" s="15" t="n"/>
      <c r="E428" s="15" t="n"/>
      <c r="F428" s="15" t="n"/>
      <c r="G428" s="15" t="n"/>
      <c r="H428" s="15" t="n"/>
      <c r="I428" s="15" t="n"/>
      <c r="J428" s="15" t="n"/>
      <c r="K428" s="15" t="n"/>
      <c r="L428" s="16" t="n"/>
      <c r="M428" s="17" t="n"/>
      <c r="N428" s="17" t="n"/>
      <c r="O428" s="15">
        <f>IF(OR(M428="",N428=""),"",ROUND((N428-M428)*24,2))</f>
        <v/>
      </c>
      <c r="P428" s="15" t="n"/>
      <c r="Q428" s="18" t="n"/>
      <c r="R428" s="18" t="n"/>
      <c r="S428" s="18">
        <f>IF(C428="","",N(Q428)+N(R428))</f>
        <v/>
      </c>
      <c r="T428" s="15">
        <f>IF(AND(L428&lt;&gt;"",L428&lt;TODAY(),F428&lt;&gt;"Opravljeno",F428&lt;&gt;"Zaprto",F428&lt;&gt;"Preklicano"),"DA","")</f>
        <v/>
      </c>
      <c r="U428" s="15" t="n"/>
    </row>
    <row r="429">
      <c r="A429" s="15">
        <f>IF(C429="","","DN-"&amp;TEXT(ROW()-1,"0000"))</f>
        <v/>
      </c>
      <c r="B429" s="16" t="n"/>
      <c r="C429" s="15" t="n"/>
      <c r="D429" s="15" t="n"/>
      <c r="E429" s="15" t="n"/>
      <c r="F429" s="15" t="n"/>
      <c r="G429" s="15" t="n"/>
      <c r="H429" s="15" t="n"/>
      <c r="I429" s="15" t="n"/>
      <c r="J429" s="15" t="n"/>
      <c r="K429" s="15" t="n"/>
      <c r="L429" s="16" t="n"/>
      <c r="M429" s="17" t="n"/>
      <c r="N429" s="17" t="n"/>
      <c r="O429" s="15">
        <f>IF(OR(M429="",N429=""),"",ROUND((N429-M429)*24,2))</f>
        <v/>
      </c>
      <c r="P429" s="15" t="n"/>
      <c r="Q429" s="18" t="n"/>
      <c r="R429" s="18" t="n"/>
      <c r="S429" s="18">
        <f>IF(C429="","",N(Q429)+N(R429))</f>
        <v/>
      </c>
      <c r="T429" s="15">
        <f>IF(AND(L429&lt;&gt;"",L429&lt;TODAY(),F429&lt;&gt;"Opravljeno",F429&lt;&gt;"Zaprto",F429&lt;&gt;"Preklicano"),"DA","")</f>
        <v/>
      </c>
      <c r="U429" s="15" t="n"/>
    </row>
    <row r="430">
      <c r="A430" s="15">
        <f>IF(C430="","","DN-"&amp;TEXT(ROW()-1,"0000"))</f>
        <v/>
      </c>
      <c r="B430" s="16" t="n"/>
      <c r="C430" s="15" t="n"/>
      <c r="D430" s="15" t="n"/>
      <c r="E430" s="15" t="n"/>
      <c r="F430" s="15" t="n"/>
      <c r="G430" s="15" t="n"/>
      <c r="H430" s="15" t="n"/>
      <c r="I430" s="15" t="n"/>
      <c r="J430" s="15" t="n"/>
      <c r="K430" s="15" t="n"/>
      <c r="L430" s="16" t="n"/>
      <c r="M430" s="17" t="n"/>
      <c r="N430" s="17" t="n"/>
      <c r="O430" s="15">
        <f>IF(OR(M430="",N430=""),"",ROUND((N430-M430)*24,2))</f>
        <v/>
      </c>
      <c r="P430" s="15" t="n"/>
      <c r="Q430" s="18" t="n"/>
      <c r="R430" s="18" t="n"/>
      <c r="S430" s="18">
        <f>IF(C430="","",N(Q430)+N(R430))</f>
        <v/>
      </c>
      <c r="T430" s="15">
        <f>IF(AND(L430&lt;&gt;"",L430&lt;TODAY(),F430&lt;&gt;"Opravljeno",F430&lt;&gt;"Zaprto",F430&lt;&gt;"Preklicano"),"DA","")</f>
        <v/>
      </c>
      <c r="U430" s="15" t="n"/>
    </row>
    <row r="431">
      <c r="A431" s="15">
        <f>IF(C431="","","DN-"&amp;TEXT(ROW()-1,"0000"))</f>
        <v/>
      </c>
      <c r="B431" s="16" t="n"/>
      <c r="C431" s="15" t="n"/>
      <c r="D431" s="15" t="n"/>
      <c r="E431" s="15" t="n"/>
      <c r="F431" s="15" t="n"/>
      <c r="G431" s="15" t="n"/>
      <c r="H431" s="15" t="n"/>
      <c r="I431" s="15" t="n"/>
      <c r="J431" s="15" t="n"/>
      <c r="K431" s="15" t="n"/>
      <c r="L431" s="16" t="n"/>
      <c r="M431" s="17" t="n"/>
      <c r="N431" s="17" t="n"/>
      <c r="O431" s="15">
        <f>IF(OR(M431="",N431=""),"",ROUND((N431-M431)*24,2))</f>
        <v/>
      </c>
      <c r="P431" s="15" t="n"/>
      <c r="Q431" s="18" t="n"/>
      <c r="R431" s="18" t="n"/>
      <c r="S431" s="18">
        <f>IF(C431="","",N(Q431)+N(R431))</f>
        <v/>
      </c>
      <c r="T431" s="15">
        <f>IF(AND(L431&lt;&gt;"",L431&lt;TODAY(),F431&lt;&gt;"Opravljeno",F431&lt;&gt;"Zaprto",F431&lt;&gt;"Preklicano"),"DA","")</f>
        <v/>
      </c>
      <c r="U431" s="15" t="n"/>
    </row>
    <row r="432">
      <c r="A432" s="15">
        <f>IF(C432="","","DN-"&amp;TEXT(ROW()-1,"0000"))</f>
        <v/>
      </c>
      <c r="B432" s="16" t="n"/>
      <c r="C432" s="15" t="n"/>
      <c r="D432" s="15" t="n"/>
      <c r="E432" s="15" t="n"/>
      <c r="F432" s="15" t="n"/>
      <c r="G432" s="15" t="n"/>
      <c r="H432" s="15" t="n"/>
      <c r="I432" s="15" t="n"/>
      <c r="J432" s="15" t="n"/>
      <c r="K432" s="15" t="n"/>
      <c r="L432" s="16" t="n"/>
      <c r="M432" s="17" t="n"/>
      <c r="N432" s="17" t="n"/>
      <c r="O432" s="15">
        <f>IF(OR(M432="",N432=""),"",ROUND((N432-M432)*24,2))</f>
        <v/>
      </c>
      <c r="P432" s="15" t="n"/>
      <c r="Q432" s="18" t="n"/>
      <c r="R432" s="18" t="n"/>
      <c r="S432" s="18">
        <f>IF(C432="","",N(Q432)+N(R432))</f>
        <v/>
      </c>
      <c r="T432" s="15">
        <f>IF(AND(L432&lt;&gt;"",L432&lt;TODAY(),F432&lt;&gt;"Opravljeno",F432&lt;&gt;"Zaprto",F432&lt;&gt;"Preklicano"),"DA","")</f>
        <v/>
      </c>
      <c r="U432" s="15" t="n"/>
    </row>
    <row r="433">
      <c r="A433" s="15">
        <f>IF(C433="","","DN-"&amp;TEXT(ROW()-1,"0000"))</f>
        <v/>
      </c>
      <c r="B433" s="16" t="n"/>
      <c r="C433" s="15" t="n"/>
      <c r="D433" s="15" t="n"/>
      <c r="E433" s="15" t="n"/>
      <c r="F433" s="15" t="n"/>
      <c r="G433" s="15" t="n"/>
      <c r="H433" s="15" t="n"/>
      <c r="I433" s="15" t="n"/>
      <c r="J433" s="15" t="n"/>
      <c r="K433" s="15" t="n"/>
      <c r="L433" s="16" t="n"/>
      <c r="M433" s="17" t="n"/>
      <c r="N433" s="17" t="n"/>
      <c r="O433" s="15">
        <f>IF(OR(M433="",N433=""),"",ROUND((N433-M433)*24,2))</f>
        <v/>
      </c>
      <c r="P433" s="15" t="n"/>
      <c r="Q433" s="18" t="n"/>
      <c r="R433" s="18" t="n"/>
      <c r="S433" s="18">
        <f>IF(C433="","",N(Q433)+N(R433))</f>
        <v/>
      </c>
      <c r="T433" s="15">
        <f>IF(AND(L433&lt;&gt;"",L433&lt;TODAY(),F433&lt;&gt;"Opravljeno",F433&lt;&gt;"Zaprto",F433&lt;&gt;"Preklicano"),"DA","")</f>
        <v/>
      </c>
      <c r="U433" s="15" t="n"/>
    </row>
    <row r="434">
      <c r="A434" s="15">
        <f>IF(C434="","","DN-"&amp;TEXT(ROW()-1,"0000"))</f>
        <v/>
      </c>
      <c r="B434" s="16" t="n"/>
      <c r="C434" s="15" t="n"/>
      <c r="D434" s="15" t="n"/>
      <c r="E434" s="15" t="n"/>
      <c r="F434" s="15" t="n"/>
      <c r="G434" s="15" t="n"/>
      <c r="H434" s="15" t="n"/>
      <c r="I434" s="15" t="n"/>
      <c r="J434" s="15" t="n"/>
      <c r="K434" s="15" t="n"/>
      <c r="L434" s="16" t="n"/>
      <c r="M434" s="17" t="n"/>
      <c r="N434" s="17" t="n"/>
      <c r="O434" s="15">
        <f>IF(OR(M434="",N434=""),"",ROUND((N434-M434)*24,2))</f>
        <v/>
      </c>
      <c r="P434" s="15" t="n"/>
      <c r="Q434" s="18" t="n"/>
      <c r="R434" s="18" t="n"/>
      <c r="S434" s="18">
        <f>IF(C434="","",N(Q434)+N(R434))</f>
        <v/>
      </c>
      <c r="T434" s="15">
        <f>IF(AND(L434&lt;&gt;"",L434&lt;TODAY(),F434&lt;&gt;"Opravljeno",F434&lt;&gt;"Zaprto",F434&lt;&gt;"Preklicano"),"DA","")</f>
        <v/>
      </c>
      <c r="U434" s="15" t="n"/>
    </row>
    <row r="435">
      <c r="A435" s="15">
        <f>IF(C435="","","DN-"&amp;TEXT(ROW()-1,"0000"))</f>
        <v/>
      </c>
      <c r="B435" s="16" t="n"/>
      <c r="C435" s="15" t="n"/>
      <c r="D435" s="15" t="n"/>
      <c r="E435" s="15" t="n"/>
      <c r="F435" s="15" t="n"/>
      <c r="G435" s="15" t="n"/>
      <c r="H435" s="15" t="n"/>
      <c r="I435" s="15" t="n"/>
      <c r="J435" s="15" t="n"/>
      <c r="K435" s="15" t="n"/>
      <c r="L435" s="16" t="n"/>
      <c r="M435" s="17" t="n"/>
      <c r="N435" s="17" t="n"/>
      <c r="O435" s="15">
        <f>IF(OR(M435="",N435=""),"",ROUND((N435-M435)*24,2))</f>
        <v/>
      </c>
      <c r="P435" s="15" t="n"/>
      <c r="Q435" s="18" t="n"/>
      <c r="R435" s="18" t="n"/>
      <c r="S435" s="18">
        <f>IF(C435="","",N(Q435)+N(R435))</f>
        <v/>
      </c>
      <c r="T435" s="15">
        <f>IF(AND(L435&lt;&gt;"",L435&lt;TODAY(),F435&lt;&gt;"Opravljeno",F435&lt;&gt;"Zaprto",F435&lt;&gt;"Preklicano"),"DA","")</f>
        <v/>
      </c>
      <c r="U435" s="15" t="n"/>
    </row>
    <row r="436">
      <c r="A436" s="15">
        <f>IF(C436="","","DN-"&amp;TEXT(ROW()-1,"0000"))</f>
        <v/>
      </c>
      <c r="B436" s="16" t="n"/>
      <c r="C436" s="15" t="n"/>
      <c r="D436" s="15" t="n"/>
      <c r="E436" s="15" t="n"/>
      <c r="F436" s="15" t="n"/>
      <c r="G436" s="15" t="n"/>
      <c r="H436" s="15" t="n"/>
      <c r="I436" s="15" t="n"/>
      <c r="J436" s="15" t="n"/>
      <c r="K436" s="15" t="n"/>
      <c r="L436" s="16" t="n"/>
      <c r="M436" s="17" t="n"/>
      <c r="N436" s="17" t="n"/>
      <c r="O436" s="15">
        <f>IF(OR(M436="",N436=""),"",ROUND((N436-M436)*24,2))</f>
        <v/>
      </c>
      <c r="P436" s="15" t="n"/>
      <c r="Q436" s="18" t="n"/>
      <c r="R436" s="18" t="n"/>
      <c r="S436" s="18">
        <f>IF(C436="","",N(Q436)+N(R436))</f>
        <v/>
      </c>
      <c r="T436" s="15">
        <f>IF(AND(L436&lt;&gt;"",L436&lt;TODAY(),F436&lt;&gt;"Opravljeno",F436&lt;&gt;"Zaprto",F436&lt;&gt;"Preklicano"),"DA","")</f>
        <v/>
      </c>
      <c r="U436" s="15" t="n"/>
    </row>
    <row r="437">
      <c r="A437" s="15">
        <f>IF(C437="","","DN-"&amp;TEXT(ROW()-1,"0000"))</f>
        <v/>
      </c>
      <c r="B437" s="16" t="n"/>
      <c r="C437" s="15" t="n"/>
      <c r="D437" s="15" t="n"/>
      <c r="E437" s="15" t="n"/>
      <c r="F437" s="15" t="n"/>
      <c r="G437" s="15" t="n"/>
      <c r="H437" s="15" t="n"/>
      <c r="I437" s="15" t="n"/>
      <c r="J437" s="15" t="n"/>
      <c r="K437" s="15" t="n"/>
      <c r="L437" s="16" t="n"/>
      <c r="M437" s="17" t="n"/>
      <c r="N437" s="17" t="n"/>
      <c r="O437" s="15">
        <f>IF(OR(M437="",N437=""),"",ROUND((N437-M437)*24,2))</f>
        <v/>
      </c>
      <c r="P437" s="15" t="n"/>
      <c r="Q437" s="18" t="n"/>
      <c r="R437" s="18" t="n"/>
      <c r="S437" s="18">
        <f>IF(C437="","",N(Q437)+N(R437))</f>
        <v/>
      </c>
      <c r="T437" s="15">
        <f>IF(AND(L437&lt;&gt;"",L437&lt;TODAY(),F437&lt;&gt;"Opravljeno",F437&lt;&gt;"Zaprto",F437&lt;&gt;"Preklicano"),"DA","")</f>
        <v/>
      </c>
      <c r="U437" s="15" t="n"/>
    </row>
    <row r="438">
      <c r="A438" s="15">
        <f>IF(C438="","","DN-"&amp;TEXT(ROW()-1,"0000"))</f>
        <v/>
      </c>
      <c r="B438" s="16" t="n"/>
      <c r="C438" s="15" t="n"/>
      <c r="D438" s="15" t="n"/>
      <c r="E438" s="15" t="n"/>
      <c r="F438" s="15" t="n"/>
      <c r="G438" s="15" t="n"/>
      <c r="H438" s="15" t="n"/>
      <c r="I438" s="15" t="n"/>
      <c r="J438" s="15" t="n"/>
      <c r="K438" s="15" t="n"/>
      <c r="L438" s="16" t="n"/>
      <c r="M438" s="17" t="n"/>
      <c r="N438" s="17" t="n"/>
      <c r="O438" s="15">
        <f>IF(OR(M438="",N438=""),"",ROUND((N438-M438)*24,2))</f>
        <v/>
      </c>
      <c r="P438" s="15" t="n"/>
      <c r="Q438" s="18" t="n"/>
      <c r="R438" s="18" t="n"/>
      <c r="S438" s="18">
        <f>IF(C438="","",N(Q438)+N(R438))</f>
        <v/>
      </c>
      <c r="T438" s="15">
        <f>IF(AND(L438&lt;&gt;"",L438&lt;TODAY(),F438&lt;&gt;"Opravljeno",F438&lt;&gt;"Zaprto",F438&lt;&gt;"Preklicano"),"DA","")</f>
        <v/>
      </c>
      <c r="U438" s="15" t="n"/>
    </row>
    <row r="439">
      <c r="A439" s="15">
        <f>IF(C439="","","DN-"&amp;TEXT(ROW()-1,"0000"))</f>
        <v/>
      </c>
      <c r="B439" s="16" t="n"/>
      <c r="C439" s="15" t="n"/>
      <c r="D439" s="15" t="n"/>
      <c r="E439" s="15" t="n"/>
      <c r="F439" s="15" t="n"/>
      <c r="G439" s="15" t="n"/>
      <c r="H439" s="15" t="n"/>
      <c r="I439" s="15" t="n"/>
      <c r="J439" s="15" t="n"/>
      <c r="K439" s="15" t="n"/>
      <c r="L439" s="16" t="n"/>
      <c r="M439" s="17" t="n"/>
      <c r="N439" s="17" t="n"/>
      <c r="O439" s="15">
        <f>IF(OR(M439="",N439=""),"",ROUND((N439-M439)*24,2))</f>
        <v/>
      </c>
      <c r="P439" s="15" t="n"/>
      <c r="Q439" s="18" t="n"/>
      <c r="R439" s="18" t="n"/>
      <c r="S439" s="18">
        <f>IF(C439="","",N(Q439)+N(R439))</f>
        <v/>
      </c>
      <c r="T439" s="15">
        <f>IF(AND(L439&lt;&gt;"",L439&lt;TODAY(),F439&lt;&gt;"Opravljeno",F439&lt;&gt;"Zaprto",F439&lt;&gt;"Preklicano"),"DA","")</f>
        <v/>
      </c>
      <c r="U439" s="15" t="n"/>
    </row>
    <row r="440">
      <c r="A440" s="15">
        <f>IF(C440="","","DN-"&amp;TEXT(ROW()-1,"0000"))</f>
        <v/>
      </c>
      <c r="B440" s="16" t="n"/>
      <c r="C440" s="15" t="n"/>
      <c r="D440" s="15" t="n"/>
      <c r="E440" s="15" t="n"/>
      <c r="F440" s="15" t="n"/>
      <c r="G440" s="15" t="n"/>
      <c r="H440" s="15" t="n"/>
      <c r="I440" s="15" t="n"/>
      <c r="J440" s="15" t="n"/>
      <c r="K440" s="15" t="n"/>
      <c r="L440" s="16" t="n"/>
      <c r="M440" s="17" t="n"/>
      <c r="N440" s="17" t="n"/>
      <c r="O440" s="15">
        <f>IF(OR(M440="",N440=""),"",ROUND((N440-M440)*24,2))</f>
        <v/>
      </c>
      <c r="P440" s="15" t="n"/>
      <c r="Q440" s="18" t="n"/>
      <c r="R440" s="18" t="n"/>
      <c r="S440" s="18">
        <f>IF(C440="","",N(Q440)+N(R440))</f>
        <v/>
      </c>
      <c r="T440" s="15">
        <f>IF(AND(L440&lt;&gt;"",L440&lt;TODAY(),F440&lt;&gt;"Opravljeno",F440&lt;&gt;"Zaprto",F440&lt;&gt;"Preklicano"),"DA","")</f>
        <v/>
      </c>
      <c r="U440" s="15" t="n"/>
    </row>
    <row r="441">
      <c r="A441" s="15">
        <f>IF(C441="","","DN-"&amp;TEXT(ROW()-1,"0000"))</f>
        <v/>
      </c>
      <c r="B441" s="16" t="n"/>
      <c r="C441" s="15" t="n"/>
      <c r="D441" s="15" t="n"/>
      <c r="E441" s="15" t="n"/>
      <c r="F441" s="15" t="n"/>
      <c r="G441" s="15" t="n"/>
      <c r="H441" s="15" t="n"/>
      <c r="I441" s="15" t="n"/>
      <c r="J441" s="15" t="n"/>
      <c r="K441" s="15" t="n"/>
      <c r="L441" s="16" t="n"/>
      <c r="M441" s="17" t="n"/>
      <c r="N441" s="17" t="n"/>
      <c r="O441" s="15">
        <f>IF(OR(M441="",N441=""),"",ROUND((N441-M441)*24,2))</f>
        <v/>
      </c>
      <c r="P441" s="15" t="n"/>
      <c r="Q441" s="18" t="n"/>
      <c r="R441" s="18" t="n"/>
      <c r="S441" s="18">
        <f>IF(C441="","",N(Q441)+N(R441))</f>
        <v/>
      </c>
      <c r="T441" s="15">
        <f>IF(AND(L441&lt;&gt;"",L441&lt;TODAY(),F441&lt;&gt;"Opravljeno",F441&lt;&gt;"Zaprto",F441&lt;&gt;"Preklicano"),"DA","")</f>
        <v/>
      </c>
      <c r="U441" s="15" t="n"/>
    </row>
    <row r="442">
      <c r="A442" s="15">
        <f>IF(C442="","","DN-"&amp;TEXT(ROW()-1,"0000"))</f>
        <v/>
      </c>
      <c r="B442" s="16" t="n"/>
      <c r="C442" s="15" t="n"/>
      <c r="D442" s="15" t="n"/>
      <c r="E442" s="15" t="n"/>
      <c r="F442" s="15" t="n"/>
      <c r="G442" s="15" t="n"/>
      <c r="H442" s="15" t="n"/>
      <c r="I442" s="15" t="n"/>
      <c r="J442" s="15" t="n"/>
      <c r="K442" s="15" t="n"/>
      <c r="L442" s="16" t="n"/>
      <c r="M442" s="17" t="n"/>
      <c r="N442" s="17" t="n"/>
      <c r="O442" s="15">
        <f>IF(OR(M442="",N442=""),"",ROUND((N442-M442)*24,2))</f>
        <v/>
      </c>
      <c r="P442" s="15" t="n"/>
      <c r="Q442" s="18" t="n"/>
      <c r="R442" s="18" t="n"/>
      <c r="S442" s="18">
        <f>IF(C442="","",N(Q442)+N(R442))</f>
        <v/>
      </c>
      <c r="T442" s="15">
        <f>IF(AND(L442&lt;&gt;"",L442&lt;TODAY(),F442&lt;&gt;"Opravljeno",F442&lt;&gt;"Zaprto",F442&lt;&gt;"Preklicano"),"DA","")</f>
        <v/>
      </c>
      <c r="U442" s="15" t="n"/>
    </row>
    <row r="443">
      <c r="A443" s="15">
        <f>IF(C443="","","DN-"&amp;TEXT(ROW()-1,"0000"))</f>
        <v/>
      </c>
      <c r="B443" s="16" t="n"/>
      <c r="C443" s="15" t="n"/>
      <c r="D443" s="15" t="n"/>
      <c r="E443" s="15" t="n"/>
      <c r="F443" s="15" t="n"/>
      <c r="G443" s="15" t="n"/>
      <c r="H443" s="15" t="n"/>
      <c r="I443" s="15" t="n"/>
      <c r="J443" s="15" t="n"/>
      <c r="K443" s="15" t="n"/>
      <c r="L443" s="16" t="n"/>
      <c r="M443" s="17" t="n"/>
      <c r="N443" s="17" t="n"/>
      <c r="O443" s="15">
        <f>IF(OR(M443="",N443=""),"",ROUND((N443-M443)*24,2))</f>
        <v/>
      </c>
      <c r="P443" s="15" t="n"/>
      <c r="Q443" s="18" t="n"/>
      <c r="R443" s="18" t="n"/>
      <c r="S443" s="18">
        <f>IF(C443="","",N(Q443)+N(R443))</f>
        <v/>
      </c>
      <c r="T443" s="15">
        <f>IF(AND(L443&lt;&gt;"",L443&lt;TODAY(),F443&lt;&gt;"Opravljeno",F443&lt;&gt;"Zaprto",F443&lt;&gt;"Preklicano"),"DA","")</f>
        <v/>
      </c>
      <c r="U443" s="15" t="n"/>
    </row>
    <row r="444">
      <c r="A444" s="15">
        <f>IF(C444="","","DN-"&amp;TEXT(ROW()-1,"0000"))</f>
        <v/>
      </c>
      <c r="B444" s="16" t="n"/>
      <c r="C444" s="15" t="n"/>
      <c r="D444" s="15" t="n"/>
      <c r="E444" s="15" t="n"/>
      <c r="F444" s="15" t="n"/>
      <c r="G444" s="15" t="n"/>
      <c r="H444" s="15" t="n"/>
      <c r="I444" s="15" t="n"/>
      <c r="J444" s="15" t="n"/>
      <c r="K444" s="15" t="n"/>
      <c r="L444" s="16" t="n"/>
      <c r="M444" s="17" t="n"/>
      <c r="N444" s="17" t="n"/>
      <c r="O444" s="15">
        <f>IF(OR(M444="",N444=""),"",ROUND((N444-M444)*24,2))</f>
        <v/>
      </c>
      <c r="P444" s="15" t="n"/>
      <c r="Q444" s="18" t="n"/>
      <c r="R444" s="18" t="n"/>
      <c r="S444" s="18">
        <f>IF(C444="","",N(Q444)+N(R444))</f>
        <v/>
      </c>
      <c r="T444" s="15">
        <f>IF(AND(L444&lt;&gt;"",L444&lt;TODAY(),F444&lt;&gt;"Opravljeno",F444&lt;&gt;"Zaprto",F444&lt;&gt;"Preklicano"),"DA","")</f>
        <v/>
      </c>
      <c r="U444" s="15" t="n"/>
    </row>
    <row r="445">
      <c r="A445" s="15">
        <f>IF(C445="","","DN-"&amp;TEXT(ROW()-1,"0000"))</f>
        <v/>
      </c>
      <c r="B445" s="16" t="n"/>
      <c r="C445" s="15" t="n"/>
      <c r="D445" s="15" t="n"/>
      <c r="E445" s="15" t="n"/>
      <c r="F445" s="15" t="n"/>
      <c r="G445" s="15" t="n"/>
      <c r="H445" s="15" t="n"/>
      <c r="I445" s="15" t="n"/>
      <c r="J445" s="15" t="n"/>
      <c r="K445" s="15" t="n"/>
      <c r="L445" s="16" t="n"/>
      <c r="M445" s="17" t="n"/>
      <c r="N445" s="17" t="n"/>
      <c r="O445" s="15">
        <f>IF(OR(M445="",N445=""),"",ROUND((N445-M445)*24,2))</f>
        <v/>
      </c>
      <c r="P445" s="15" t="n"/>
      <c r="Q445" s="18" t="n"/>
      <c r="R445" s="18" t="n"/>
      <c r="S445" s="18">
        <f>IF(C445="","",N(Q445)+N(R445))</f>
        <v/>
      </c>
      <c r="T445" s="15">
        <f>IF(AND(L445&lt;&gt;"",L445&lt;TODAY(),F445&lt;&gt;"Opravljeno",F445&lt;&gt;"Zaprto",F445&lt;&gt;"Preklicano"),"DA","")</f>
        <v/>
      </c>
      <c r="U445" s="15" t="n"/>
    </row>
    <row r="446">
      <c r="A446" s="15">
        <f>IF(C446="","","DN-"&amp;TEXT(ROW()-1,"0000"))</f>
        <v/>
      </c>
      <c r="B446" s="16" t="n"/>
      <c r="C446" s="15" t="n"/>
      <c r="D446" s="15" t="n"/>
      <c r="E446" s="15" t="n"/>
      <c r="F446" s="15" t="n"/>
      <c r="G446" s="15" t="n"/>
      <c r="H446" s="15" t="n"/>
      <c r="I446" s="15" t="n"/>
      <c r="J446" s="15" t="n"/>
      <c r="K446" s="15" t="n"/>
      <c r="L446" s="16" t="n"/>
      <c r="M446" s="17" t="n"/>
      <c r="N446" s="17" t="n"/>
      <c r="O446" s="15">
        <f>IF(OR(M446="",N446=""),"",ROUND((N446-M446)*24,2))</f>
        <v/>
      </c>
      <c r="P446" s="15" t="n"/>
      <c r="Q446" s="18" t="n"/>
      <c r="R446" s="18" t="n"/>
      <c r="S446" s="18">
        <f>IF(C446="","",N(Q446)+N(R446))</f>
        <v/>
      </c>
      <c r="T446" s="15">
        <f>IF(AND(L446&lt;&gt;"",L446&lt;TODAY(),F446&lt;&gt;"Opravljeno",F446&lt;&gt;"Zaprto",F446&lt;&gt;"Preklicano"),"DA","")</f>
        <v/>
      </c>
      <c r="U446" s="15" t="n"/>
    </row>
    <row r="447">
      <c r="A447" s="15">
        <f>IF(C447="","","DN-"&amp;TEXT(ROW()-1,"0000"))</f>
        <v/>
      </c>
      <c r="B447" s="16" t="n"/>
      <c r="C447" s="15" t="n"/>
      <c r="D447" s="15" t="n"/>
      <c r="E447" s="15" t="n"/>
      <c r="F447" s="15" t="n"/>
      <c r="G447" s="15" t="n"/>
      <c r="H447" s="15" t="n"/>
      <c r="I447" s="15" t="n"/>
      <c r="J447" s="15" t="n"/>
      <c r="K447" s="15" t="n"/>
      <c r="L447" s="16" t="n"/>
      <c r="M447" s="17" t="n"/>
      <c r="N447" s="17" t="n"/>
      <c r="O447" s="15">
        <f>IF(OR(M447="",N447=""),"",ROUND((N447-M447)*24,2))</f>
        <v/>
      </c>
      <c r="P447" s="15" t="n"/>
      <c r="Q447" s="18" t="n"/>
      <c r="R447" s="18" t="n"/>
      <c r="S447" s="18">
        <f>IF(C447="","",N(Q447)+N(R447))</f>
        <v/>
      </c>
      <c r="T447" s="15">
        <f>IF(AND(L447&lt;&gt;"",L447&lt;TODAY(),F447&lt;&gt;"Opravljeno",F447&lt;&gt;"Zaprto",F447&lt;&gt;"Preklicano"),"DA","")</f>
        <v/>
      </c>
      <c r="U447" s="15" t="n"/>
    </row>
    <row r="448">
      <c r="A448" s="15">
        <f>IF(C448="","","DN-"&amp;TEXT(ROW()-1,"0000"))</f>
        <v/>
      </c>
      <c r="B448" s="16" t="n"/>
      <c r="C448" s="15" t="n"/>
      <c r="D448" s="15" t="n"/>
      <c r="E448" s="15" t="n"/>
      <c r="F448" s="15" t="n"/>
      <c r="G448" s="15" t="n"/>
      <c r="H448" s="15" t="n"/>
      <c r="I448" s="15" t="n"/>
      <c r="J448" s="15" t="n"/>
      <c r="K448" s="15" t="n"/>
      <c r="L448" s="16" t="n"/>
      <c r="M448" s="17" t="n"/>
      <c r="N448" s="17" t="n"/>
      <c r="O448" s="15">
        <f>IF(OR(M448="",N448=""),"",ROUND((N448-M448)*24,2))</f>
        <v/>
      </c>
      <c r="P448" s="15" t="n"/>
      <c r="Q448" s="18" t="n"/>
      <c r="R448" s="18" t="n"/>
      <c r="S448" s="18">
        <f>IF(C448="","",N(Q448)+N(R448))</f>
        <v/>
      </c>
      <c r="T448" s="15">
        <f>IF(AND(L448&lt;&gt;"",L448&lt;TODAY(),F448&lt;&gt;"Opravljeno",F448&lt;&gt;"Zaprto",F448&lt;&gt;"Preklicano"),"DA","")</f>
        <v/>
      </c>
      <c r="U448" s="15" t="n"/>
    </row>
    <row r="449">
      <c r="A449" s="15">
        <f>IF(C449="","","DN-"&amp;TEXT(ROW()-1,"0000"))</f>
        <v/>
      </c>
      <c r="B449" s="16" t="n"/>
      <c r="C449" s="15" t="n"/>
      <c r="D449" s="15" t="n"/>
      <c r="E449" s="15" t="n"/>
      <c r="F449" s="15" t="n"/>
      <c r="G449" s="15" t="n"/>
      <c r="H449" s="15" t="n"/>
      <c r="I449" s="15" t="n"/>
      <c r="J449" s="15" t="n"/>
      <c r="K449" s="15" t="n"/>
      <c r="L449" s="16" t="n"/>
      <c r="M449" s="17" t="n"/>
      <c r="N449" s="17" t="n"/>
      <c r="O449" s="15">
        <f>IF(OR(M449="",N449=""),"",ROUND((N449-M449)*24,2))</f>
        <v/>
      </c>
      <c r="P449" s="15" t="n"/>
      <c r="Q449" s="18" t="n"/>
      <c r="R449" s="18" t="n"/>
      <c r="S449" s="18">
        <f>IF(C449="","",N(Q449)+N(R449))</f>
        <v/>
      </c>
      <c r="T449" s="15">
        <f>IF(AND(L449&lt;&gt;"",L449&lt;TODAY(),F449&lt;&gt;"Opravljeno",F449&lt;&gt;"Zaprto",F449&lt;&gt;"Preklicano"),"DA","")</f>
        <v/>
      </c>
      <c r="U449" s="15" t="n"/>
    </row>
    <row r="450">
      <c r="A450" s="15">
        <f>IF(C450="","","DN-"&amp;TEXT(ROW()-1,"0000"))</f>
        <v/>
      </c>
      <c r="B450" s="16" t="n"/>
      <c r="C450" s="15" t="n"/>
      <c r="D450" s="15" t="n"/>
      <c r="E450" s="15" t="n"/>
      <c r="F450" s="15" t="n"/>
      <c r="G450" s="15" t="n"/>
      <c r="H450" s="15" t="n"/>
      <c r="I450" s="15" t="n"/>
      <c r="J450" s="15" t="n"/>
      <c r="K450" s="15" t="n"/>
      <c r="L450" s="16" t="n"/>
      <c r="M450" s="17" t="n"/>
      <c r="N450" s="17" t="n"/>
      <c r="O450" s="15">
        <f>IF(OR(M450="",N450=""),"",ROUND((N450-M450)*24,2))</f>
        <v/>
      </c>
      <c r="P450" s="15" t="n"/>
      <c r="Q450" s="18" t="n"/>
      <c r="R450" s="18" t="n"/>
      <c r="S450" s="18">
        <f>IF(C450="","",N(Q450)+N(R450))</f>
        <v/>
      </c>
      <c r="T450" s="15">
        <f>IF(AND(L450&lt;&gt;"",L450&lt;TODAY(),F450&lt;&gt;"Opravljeno",F450&lt;&gt;"Zaprto",F450&lt;&gt;"Preklicano"),"DA","")</f>
        <v/>
      </c>
      <c r="U450" s="15" t="n"/>
    </row>
    <row r="451">
      <c r="A451" s="15">
        <f>IF(C451="","","DN-"&amp;TEXT(ROW()-1,"0000"))</f>
        <v/>
      </c>
      <c r="B451" s="16" t="n"/>
      <c r="C451" s="15" t="n"/>
      <c r="D451" s="15" t="n"/>
      <c r="E451" s="15" t="n"/>
      <c r="F451" s="15" t="n"/>
      <c r="G451" s="15" t="n"/>
      <c r="H451" s="15" t="n"/>
      <c r="I451" s="15" t="n"/>
      <c r="J451" s="15" t="n"/>
      <c r="K451" s="15" t="n"/>
      <c r="L451" s="16" t="n"/>
      <c r="M451" s="17" t="n"/>
      <c r="N451" s="17" t="n"/>
      <c r="O451" s="15">
        <f>IF(OR(M451="",N451=""),"",ROUND((N451-M451)*24,2))</f>
        <v/>
      </c>
      <c r="P451" s="15" t="n"/>
      <c r="Q451" s="18" t="n"/>
      <c r="R451" s="18" t="n"/>
      <c r="S451" s="18">
        <f>IF(C451="","",N(Q451)+N(R451))</f>
        <v/>
      </c>
      <c r="T451" s="15">
        <f>IF(AND(L451&lt;&gt;"",L451&lt;TODAY(),F451&lt;&gt;"Opravljeno",F451&lt;&gt;"Zaprto",F451&lt;&gt;"Preklicano"),"DA","")</f>
        <v/>
      </c>
      <c r="U451" s="15" t="n"/>
    </row>
    <row r="452">
      <c r="A452" s="15">
        <f>IF(C452="","","DN-"&amp;TEXT(ROW()-1,"0000"))</f>
        <v/>
      </c>
      <c r="B452" s="16" t="n"/>
      <c r="C452" s="15" t="n"/>
      <c r="D452" s="15" t="n"/>
      <c r="E452" s="15" t="n"/>
      <c r="F452" s="15" t="n"/>
      <c r="G452" s="15" t="n"/>
      <c r="H452" s="15" t="n"/>
      <c r="I452" s="15" t="n"/>
      <c r="J452" s="15" t="n"/>
      <c r="K452" s="15" t="n"/>
      <c r="L452" s="16" t="n"/>
      <c r="M452" s="17" t="n"/>
      <c r="N452" s="17" t="n"/>
      <c r="O452" s="15">
        <f>IF(OR(M452="",N452=""),"",ROUND((N452-M452)*24,2))</f>
        <v/>
      </c>
      <c r="P452" s="15" t="n"/>
      <c r="Q452" s="18" t="n"/>
      <c r="R452" s="18" t="n"/>
      <c r="S452" s="18">
        <f>IF(C452="","",N(Q452)+N(R452))</f>
        <v/>
      </c>
      <c r="T452" s="15">
        <f>IF(AND(L452&lt;&gt;"",L452&lt;TODAY(),F452&lt;&gt;"Opravljeno",F452&lt;&gt;"Zaprto",F452&lt;&gt;"Preklicano"),"DA","")</f>
        <v/>
      </c>
      <c r="U452" s="15" t="n"/>
    </row>
    <row r="453">
      <c r="A453" s="15">
        <f>IF(C453="","","DN-"&amp;TEXT(ROW()-1,"0000"))</f>
        <v/>
      </c>
      <c r="B453" s="16" t="n"/>
      <c r="C453" s="15" t="n"/>
      <c r="D453" s="15" t="n"/>
      <c r="E453" s="15" t="n"/>
      <c r="F453" s="15" t="n"/>
      <c r="G453" s="15" t="n"/>
      <c r="H453" s="15" t="n"/>
      <c r="I453" s="15" t="n"/>
      <c r="J453" s="15" t="n"/>
      <c r="K453" s="15" t="n"/>
      <c r="L453" s="16" t="n"/>
      <c r="M453" s="17" t="n"/>
      <c r="N453" s="17" t="n"/>
      <c r="O453" s="15">
        <f>IF(OR(M453="",N453=""),"",ROUND((N453-M453)*24,2))</f>
        <v/>
      </c>
      <c r="P453" s="15" t="n"/>
      <c r="Q453" s="18" t="n"/>
      <c r="R453" s="18" t="n"/>
      <c r="S453" s="18">
        <f>IF(C453="","",N(Q453)+N(R453))</f>
        <v/>
      </c>
      <c r="T453" s="15">
        <f>IF(AND(L453&lt;&gt;"",L453&lt;TODAY(),F453&lt;&gt;"Opravljeno",F453&lt;&gt;"Zaprto",F453&lt;&gt;"Preklicano"),"DA","")</f>
        <v/>
      </c>
      <c r="U453" s="15" t="n"/>
    </row>
    <row r="454">
      <c r="A454" s="15">
        <f>IF(C454="","","DN-"&amp;TEXT(ROW()-1,"0000"))</f>
        <v/>
      </c>
      <c r="B454" s="16" t="n"/>
      <c r="C454" s="15" t="n"/>
      <c r="D454" s="15" t="n"/>
      <c r="E454" s="15" t="n"/>
      <c r="F454" s="15" t="n"/>
      <c r="G454" s="15" t="n"/>
      <c r="H454" s="15" t="n"/>
      <c r="I454" s="15" t="n"/>
      <c r="J454" s="15" t="n"/>
      <c r="K454" s="15" t="n"/>
      <c r="L454" s="16" t="n"/>
      <c r="M454" s="17" t="n"/>
      <c r="N454" s="17" t="n"/>
      <c r="O454" s="15">
        <f>IF(OR(M454="",N454=""),"",ROUND((N454-M454)*24,2))</f>
        <v/>
      </c>
      <c r="P454" s="15" t="n"/>
      <c r="Q454" s="18" t="n"/>
      <c r="R454" s="18" t="n"/>
      <c r="S454" s="18">
        <f>IF(C454="","",N(Q454)+N(R454))</f>
        <v/>
      </c>
      <c r="T454" s="15">
        <f>IF(AND(L454&lt;&gt;"",L454&lt;TODAY(),F454&lt;&gt;"Opravljeno",F454&lt;&gt;"Zaprto",F454&lt;&gt;"Preklicano"),"DA","")</f>
        <v/>
      </c>
      <c r="U454" s="15" t="n"/>
    </row>
    <row r="455">
      <c r="A455" s="15">
        <f>IF(C455="","","DN-"&amp;TEXT(ROW()-1,"0000"))</f>
        <v/>
      </c>
      <c r="B455" s="16" t="n"/>
      <c r="C455" s="15" t="n"/>
      <c r="D455" s="15" t="n"/>
      <c r="E455" s="15" t="n"/>
      <c r="F455" s="15" t="n"/>
      <c r="G455" s="15" t="n"/>
      <c r="H455" s="15" t="n"/>
      <c r="I455" s="15" t="n"/>
      <c r="J455" s="15" t="n"/>
      <c r="K455" s="15" t="n"/>
      <c r="L455" s="16" t="n"/>
      <c r="M455" s="17" t="n"/>
      <c r="N455" s="17" t="n"/>
      <c r="O455" s="15">
        <f>IF(OR(M455="",N455=""),"",ROUND((N455-M455)*24,2))</f>
        <v/>
      </c>
      <c r="P455" s="15" t="n"/>
      <c r="Q455" s="18" t="n"/>
      <c r="R455" s="18" t="n"/>
      <c r="S455" s="18">
        <f>IF(C455="","",N(Q455)+N(R455))</f>
        <v/>
      </c>
      <c r="T455" s="15">
        <f>IF(AND(L455&lt;&gt;"",L455&lt;TODAY(),F455&lt;&gt;"Opravljeno",F455&lt;&gt;"Zaprto",F455&lt;&gt;"Preklicano"),"DA","")</f>
        <v/>
      </c>
      <c r="U455" s="15" t="n"/>
    </row>
    <row r="456">
      <c r="A456" s="15">
        <f>IF(C456="","","DN-"&amp;TEXT(ROW()-1,"0000"))</f>
        <v/>
      </c>
      <c r="B456" s="16" t="n"/>
      <c r="C456" s="15" t="n"/>
      <c r="D456" s="15" t="n"/>
      <c r="E456" s="15" t="n"/>
      <c r="F456" s="15" t="n"/>
      <c r="G456" s="15" t="n"/>
      <c r="H456" s="15" t="n"/>
      <c r="I456" s="15" t="n"/>
      <c r="J456" s="15" t="n"/>
      <c r="K456" s="15" t="n"/>
      <c r="L456" s="16" t="n"/>
      <c r="M456" s="17" t="n"/>
      <c r="N456" s="17" t="n"/>
      <c r="O456" s="15">
        <f>IF(OR(M456="",N456=""),"",ROUND((N456-M456)*24,2))</f>
        <v/>
      </c>
      <c r="P456" s="15" t="n"/>
      <c r="Q456" s="18" t="n"/>
      <c r="R456" s="18" t="n"/>
      <c r="S456" s="18">
        <f>IF(C456="","",N(Q456)+N(R456))</f>
        <v/>
      </c>
      <c r="T456" s="15">
        <f>IF(AND(L456&lt;&gt;"",L456&lt;TODAY(),F456&lt;&gt;"Opravljeno",F456&lt;&gt;"Zaprto",F456&lt;&gt;"Preklicano"),"DA","")</f>
        <v/>
      </c>
      <c r="U456" s="15" t="n"/>
    </row>
    <row r="457">
      <c r="A457" s="15">
        <f>IF(C457="","","DN-"&amp;TEXT(ROW()-1,"0000"))</f>
        <v/>
      </c>
      <c r="B457" s="16" t="n"/>
      <c r="C457" s="15" t="n"/>
      <c r="D457" s="15" t="n"/>
      <c r="E457" s="15" t="n"/>
      <c r="F457" s="15" t="n"/>
      <c r="G457" s="15" t="n"/>
      <c r="H457" s="15" t="n"/>
      <c r="I457" s="15" t="n"/>
      <c r="J457" s="15" t="n"/>
      <c r="K457" s="15" t="n"/>
      <c r="L457" s="16" t="n"/>
      <c r="M457" s="17" t="n"/>
      <c r="N457" s="17" t="n"/>
      <c r="O457" s="15">
        <f>IF(OR(M457="",N457=""),"",ROUND((N457-M457)*24,2))</f>
        <v/>
      </c>
      <c r="P457" s="15" t="n"/>
      <c r="Q457" s="18" t="n"/>
      <c r="R457" s="18" t="n"/>
      <c r="S457" s="18">
        <f>IF(C457="","",N(Q457)+N(R457))</f>
        <v/>
      </c>
      <c r="T457" s="15">
        <f>IF(AND(L457&lt;&gt;"",L457&lt;TODAY(),F457&lt;&gt;"Opravljeno",F457&lt;&gt;"Zaprto",F457&lt;&gt;"Preklicano"),"DA","")</f>
        <v/>
      </c>
      <c r="U457" s="15" t="n"/>
    </row>
    <row r="458">
      <c r="A458" s="15">
        <f>IF(C458="","","DN-"&amp;TEXT(ROW()-1,"0000"))</f>
        <v/>
      </c>
      <c r="B458" s="16" t="n"/>
      <c r="C458" s="15" t="n"/>
      <c r="D458" s="15" t="n"/>
      <c r="E458" s="15" t="n"/>
      <c r="F458" s="15" t="n"/>
      <c r="G458" s="15" t="n"/>
      <c r="H458" s="15" t="n"/>
      <c r="I458" s="15" t="n"/>
      <c r="J458" s="15" t="n"/>
      <c r="K458" s="15" t="n"/>
      <c r="L458" s="16" t="n"/>
      <c r="M458" s="17" t="n"/>
      <c r="N458" s="17" t="n"/>
      <c r="O458" s="15">
        <f>IF(OR(M458="",N458=""),"",ROUND((N458-M458)*24,2))</f>
        <v/>
      </c>
      <c r="P458" s="15" t="n"/>
      <c r="Q458" s="18" t="n"/>
      <c r="R458" s="18" t="n"/>
      <c r="S458" s="18">
        <f>IF(C458="","",N(Q458)+N(R458))</f>
        <v/>
      </c>
      <c r="T458" s="15">
        <f>IF(AND(L458&lt;&gt;"",L458&lt;TODAY(),F458&lt;&gt;"Opravljeno",F458&lt;&gt;"Zaprto",F458&lt;&gt;"Preklicano"),"DA","")</f>
        <v/>
      </c>
      <c r="U458" s="15" t="n"/>
    </row>
    <row r="459">
      <c r="A459" s="15">
        <f>IF(C459="","","DN-"&amp;TEXT(ROW()-1,"0000"))</f>
        <v/>
      </c>
      <c r="B459" s="16" t="n"/>
      <c r="C459" s="15" t="n"/>
      <c r="D459" s="15" t="n"/>
      <c r="E459" s="15" t="n"/>
      <c r="F459" s="15" t="n"/>
      <c r="G459" s="15" t="n"/>
      <c r="H459" s="15" t="n"/>
      <c r="I459" s="15" t="n"/>
      <c r="J459" s="15" t="n"/>
      <c r="K459" s="15" t="n"/>
      <c r="L459" s="16" t="n"/>
      <c r="M459" s="17" t="n"/>
      <c r="N459" s="17" t="n"/>
      <c r="O459" s="15">
        <f>IF(OR(M459="",N459=""),"",ROUND((N459-M459)*24,2))</f>
        <v/>
      </c>
      <c r="P459" s="15" t="n"/>
      <c r="Q459" s="18" t="n"/>
      <c r="R459" s="18" t="n"/>
      <c r="S459" s="18">
        <f>IF(C459="","",N(Q459)+N(R459))</f>
        <v/>
      </c>
      <c r="T459" s="15">
        <f>IF(AND(L459&lt;&gt;"",L459&lt;TODAY(),F459&lt;&gt;"Opravljeno",F459&lt;&gt;"Zaprto",F459&lt;&gt;"Preklicano"),"DA","")</f>
        <v/>
      </c>
      <c r="U459" s="15" t="n"/>
    </row>
    <row r="460">
      <c r="A460" s="15">
        <f>IF(C460="","","DN-"&amp;TEXT(ROW()-1,"0000"))</f>
        <v/>
      </c>
      <c r="B460" s="16" t="n"/>
      <c r="C460" s="15" t="n"/>
      <c r="D460" s="15" t="n"/>
      <c r="E460" s="15" t="n"/>
      <c r="F460" s="15" t="n"/>
      <c r="G460" s="15" t="n"/>
      <c r="H460" s="15" t="n"/>
      <c r="I460" s="15" t="n"/>
      <c r="J460" s="15" t="n"/>
      <c r="K460" s="15" t="n"/>
      <c r="L460" s="16" t="n"/>
      <c r="M460" s="17" t="n"/>
      <c r="N460" s="17" t="n"/>
      <c r="O460" s="15">
        <f>IF(OR(M460="",N460=""),"",ROUND((N460-M460)*24,2))</f>
        <v/>
      </c>
      <c r="P460" s="15" t="n"/>
      <c r="Q460" s="18" t="n"/>
      <c r="R460" s="18" t="n"/>
      <c r="S460" s="18">
        <f>IF(C460="","",N(Q460)+N(R460))</f>
        <v/>
      </c>
      <c r="T460" s="15">
        <f>IF(AND(L460&lt;&gt;"",L460&lt;TODAY(),F460&lt;&gt;"Opravljeno",F460&lt;&gt;"Zaprto",F460&lt;&gt;"Preklicano"),"DA","")</f>
        <v/>
      </c>
      <c r="U460" s="15" t="n"/>
    </row>
    <row r="461">
      <c r="A461" s="15">
        <f>IF(C461="","","DN-"&amp;TEXT(ROW()-1,"0000"))</f>
        <v/>
      </c>
      <c r="B461" s="16" t="n"/>
      <c r="C461" s="15" t="n"/>
      <c r="D461" s="15" t="n"/>
      <c r="E461" s="15" t="n"/>
      <c r="F461" s="15" t="n"/>
      <c r="G461" s="15" t="n"/>
      <c r="H461" s="15" t="n"/>
      <c r="I461" s="15" t="n"/>
      <c r="J461" s="15" t="n"/>
      <c r="K461" s="15" t="n"/>
      <c r="L461" s="16" t="n"/>
      <c r="M461" s="17" t="n"/>
      <c r="N461" s="17" t="n"/>
      <c r="O461" s="15">
        <f>IF(OR(M461="",N461=""),"",ROUND((N461-M461)*24,2))</f>
        <v/>
      </c>
      <c r="P461" s="15" t="n"/>
      <c r="Q461" s="18" t="n"/>
      <c r="R461" s="18" t="n"/>
      <c r="S461" s="18">
        <f>IF(C461="","",N(Q461)+N(R461))</f>
        <v/>
      </c>
      <c r="T461" s="15">
        <f>IF(AND(L461&lt;&gt;"",L461&lt;TODAY(),F461&lt;&gt;"Opravljeno",F461&lt;&gt;"Zaprto",F461&lt;&gt;"Preklicano"),"DA","")</f>
        <v/>
      </c>
      <c r="U461" s="15" t="n"/>
    </row>
    <row r="462">
      <c r="A462" s="15">
        <f>IF(C462="","","DN-"&amp;TEXT(ROW()-1,"0000"))</f>
        <v/>
      </c>
      <c r="B462" s="16" t="n"/>
      <c r="C462" s="15" t="n"/>
      <c r="D462" s="15" t="n"/>
      <c r="E462" s="15" t="n"/>
      <c r="F462" s="15" t="n"/>
      <c r="G462" s="15" t="n"/>
      <c r="H462" s="15" t="n"/>
      <c r="I462" s="15" t="n"/>
      <c r="J462" s="15" t="n"/>
      <c r="K462" s="15" t="n"/>
      <c r="L462" s="16" t="n"/>
      <c r="M462" s="17" t="n"/>
      <c r="N462" s="17" t="n"/>
      <c r="O462" s="15">
        <f>IF(OR(M462="",N462=""),"",ROUND((N462-M462)*24,2))</f>
        <v/>
      </c>
      <c r="P462" s="15" t="n"/>
      <c r="Q462" s="18" t="n"/>
      <c r="R462" s="18" t="n"/>
      <c r="S462" s="18">
        <f>IF(C462="","",N(Q462)+N(R462))</f>
        <v/>
      </c>
      <c r="T462" s="15">
        <f>IF(AND(L462&lt;&gt;"",L462&lt;TODAY(),F462&lt;&gt;"Opravljeno",F462&lt;&gt;"Zaprto",F462&lt;&gt;"Preklicano"),"DA","")</f>
        <v/>
      </c>
      <c r="U462" s="15" t="n"/>
    </row>
    <row r="463">
      <c r="A463" s="15">
        <f>IF(C463="","","DN-"&amp;TEXT(ROW()-1,"0000"))</f>
        <v/>
      </c>
      <c r="B463" s="16" t="n"/>
      <c r="C463" s="15" t="n"/>
      <c r="D463" s="15" t="n"/>
      <c r="E463" s="15" t="n"/>
      <c r="F463" s="15" t="n"/>
      <c r="G463" s="15" t="n"/>
      <c r="H463" s="15" t="n"/>
      <c r="I463" s="15" t="n"/>
      <c r="J463" s="15" t="n"/>
      <c r="K463" s="15" t="n"/>
      <c r="L463" s="16" t="n"/>
      <c r="M463" s="17" t="n"/>
      <c r="N463" s="17" t="n"/>
      <c r="O463" s="15">
        <f>IF(OR(M463="",N463=""),"",ROUND((N463-M463)*24,2))</f>
        <v/>
      </c>
      <c r="P463" s="15" t="n"/>
      <c r="Q463" s="18" t="n"/>
      <c r="R463" s="18" t="n"/>
      <c r="S463" s="18">
        <f>IF(C463="","",N(Q463)+N(R463))</f>
        <v/>
      </c>
      <c r="T463" s="15">
        <f>IF(AND(L463&lt;&gt;"",L463&lt;TODAY(),F463&lt;&gt;"Opravljeno",F463&lt;&gt;"Zaprto",F463&lt;&gt;"Preklicano"),"DA","")</f>
        <v/>
      </c>
      <c r="U463" s="15" t="n"/>
    </row>
    <row r="464">
      <c r="A464" s="15">
        <f>IF(C464="","","DN-"&amp;TEXT(ROW()-1,"0000"))</f>
        <v/>
      </c>
      <c r="B464" s="16" t="n"/>
      <c r="C464" s="15" t="n"/>
      <c r="D464" s="15" t="n"/>
      <c r="E464" s="15" t="n"/>
      <c r="F464" s="15" t="n"/>
      <c r="G464" s="15" t="n"/>
      <c r="H464" s="15" t="n"/>
      <c r="I464" s="15" t="n"/>
      <c r="J464" s="15" t="n"/>
      <c r="K464" s="15" t="n"/>
      <c r="L464" s="16" t="n"/>
      <c r="M464" s="17" t="n"/>
      <c r="N464" s="17" t="n"/>
      <c r="O464" s="15">
        <f>IF(OR(M464="",N464=""),"",ROUND((N464-M464)*24,2))</f>
        <v/>
      </c>
      <c r="P464" s="15" t="n"/>
      <c r="Q464" s="18" t="n"/>
      <c r="R464" s="18" t="n"/>
      <c r="S464" s="18">
        <f>IF(C464="","",N(Q464)+N(R464))</f>
        <v/>
      </c>
      <c r="T464" s="15">
        <f>IF(AND(L464&lt;&gt;"",L464&lt;TODAY(),F464&lt;&gt;"Opravljeno",F464&lt;&gt;"Zaprto",F464&lt;&gt;"Preklicano"),"DA","")</f>
        <v/>
      </c>
      <c r="U464" s="15" t="n"/>
    </row>
    <row r="465">
      <c r="A465" s="15">
        <f>IF(C465="","","DN-"&amp;TEXT(ROW()-1,"0000"))</f>
        <v/>
      </c>
      <c r="B465" s="16" t="n"/>
      <c r="C465" s="15" t="n"/>
      <c r="D465" s="15" t="n"/>
      <c r="E465" s="15" t="n"/>
      <c r="F465" s="15" t="n"/>
      <c r="G465" s="15" t="n"/>
      <c r="H465" s="15" t="n"/>
      <c r="I465" s="15" t="n"/>
      <c r="J465" s="15" t="n"/>
      <c r="K465" s="15" t="n"/>
      <c r="L465" s="16" t="n"/>
      <c r="M465" s="17" t="n"/>
      <c r="N465" s="17" t="n"/>
      <c r="O465" s="15">
        <f>IF(OR(M465="",N465=""),"",ROUND((N465-M465)*24,2))</f>
        <v/>
      </c>
      <c r="P465" s="15" t="n"/>
      <c r="Q465" s="18" t="n"/>
      <c r="R465" s="18" t="n"/>
      <c r="S465" s="18">
        <f>IF(C465="","",N(Q465)+N(R465))</f>
        <v/>
      </c>
      <c r="T465" s="15">
        <f>IF(AND(L465&lt;&gt;"",L465&lt;TODAY(),F465&lt;&gt;"Opravljeno",F465&lt;&gt;"Zaprto",F465&lt;&gt;"Preklicano"),"DA","")</f>
        <v/>
      </c>
      <c r="U465" s="15" t="n"/>
    </row>
    <row r="466">
      <c r="A466" s="15">
        <f>IF(C466="","","DN-"&amp;TEXT(ROW()-1,"0000"))</f>
        <v/>
      </c>
      <c r="B466" s="16" t="n"/>
      <c r="C466" s="15" t="n"/>
      <c r="D466" s="15" t="n"/>
      <c r="E466" s="15" t="n"/>
      <c r="F466" s="15" t="n"/>
      <c r="G466" s="15" t="n"/>
      <c r="H466" s="15" t="n"/>
      <c r="I466" s="15" t="n"/>
      <c r="J466" s="15" t="n"/>
      <c r="K466" s="15" t="n"/>
      <c r="L466" s="16" t="n"/>
      <c r="M466" s="17" t="n"/>
      <c r="N466" s="17" t="n"/>
      <c r="O466" s="15">
        <f>IF(OR(M466="",N466=""),"",ROUND((N466-M466)*24,2))</f>
        <v/>
      </c>
      <c r="P466" s="15" t="n"/>
      <c r="Q466" s="18" t="n"/>
      <c r="R466" s="18" t="n"/>
      <c r="S466" s="18">
        <f>IF(C466="","",N(Q466)+N(R466))</f>
        <v/>
      </c>
      <c r="T466" s="15">
        <f>IF(AND(L466&lt;&gt;"",L466&lt;TODAY(),F466&lt;&gt;"Opravljeno",F466&lt;&gt;"Zaprto",F466&lt;&gt;"Preklicano"),"DA","")</f>
        <v/>
      </c>
      <c r="U466" s="15" t="n"/>
    </row>
    <row r="467">
      <c r="A467" s="15">
        <f>IF(C467="","","DN-"&amp;TEXT(ROW()-1,"0000"))</f>
        <v/>
      </c>
      <c r="B467" s="16" t="n"/>
      <c r="C467" s="15" t="n"/>
      <c r="D467" s="15" t="n"/>
      <c r="E467" s="15" t="n"/>
      <c r="F467" s="15" t="n"/>
      <c r="G467" s="15" t="n"/>
      <c r="H467" s="15" t="n"/>
      <c r="I467" s="15" t="n"/>
      <c r="J467" s="15" t="n"/>
      <c r="K467" s="15" t="n"/>
      <c r="L467" s="16" t="n"/>
      <c r="M467" s="17" t="n"/>
      <c r="N467" s="17" t="n"/>
      <c r="O467" s="15">
        <f>IF(OR(M467="",N467=""),"",ROUND((N467-M467)*24,2))</f>
        <v/>
      </c>
      <c r="P467" s="15" t="n"/>
      <c r="Q467" s="18" t="n"/>
      <c r="R467" s="18" t="n"/>
      <c r="S467" s="18">
        <f>IF(C467="","",N(Q467)+N(R467))</f>
        <v/>
      </c>
      <c r="T467" s="15">
        <f>IF(AND(L467&lt;&gt;"",L467&lt;TODAY(),F467&lt;&gt;"Opravljeno",F467&lt;&gt;"Zaprto",F467&lt;&gt;"Preklicano"),"DA","")</f>
        <v/>
      </c>
      <c r="U467" s="15" t="n"/>
    </row>
    <row r="468">
      <c r="A468" s="15">
        <f>IF(C468="","","DN-"&amp;TEXT(ROW()-1,"0000"))</f>
        <v/>
      </c>
      <c r="B468" s="16" t="n"/>
      <c r="C468" s="15" t="n"/>
      <c r="D468" s="15" t="n"/>
      <c r="E468" s="15" t="n"/>
      <c r="F468" s="15" t="n"/>
      <c r="G468" s="15" t="n"/>
      <c r="H468" s="15" t="n"/>
      <c r="I468" s="15" t="n"/>
      <c r="J468" s="15" t="n"/>
      <c r="K468" s="15" t="n"/>
      <c r="L468" s="16" t="n"/>
      <c r="M468" s="17" t="n"/>
      <c r="N468" s="17" t="n"/>
      <c r="O468" s="15">
        <f>IF(OR(M468="",N468=""),"",ROUND((N468-M468)*24,2))</f>
        <v/>
      </c>
      <c r="P468" s="15" t="n"/>
      <c r="Q468" s="18" t="n"/>
      <c r="R468" s="18" t="n"/>
      <c r="S468" s="18">
        <f>IF(C468="","",N(Q468)+N(R468))</f>
        <v/>
      </c>
      <c r="T468" s="15">
        <f>IF(AND(L468&lt;&gt;"",L468&lt;TODAY(),F468&lt;&gt;"Opravljeno",F468&lt;&gt;"Zaprto",F468&lt;&gt;"Preklicano"),"DA","")</f>
        <v/>
      </c>
      <c r="U468" s="15" t="n"/>
    </row>
    <row r="469">
      <c r="A469" s="15">
        <f>IF(C469="","","DN-"&amp;TEXT(ROW()-1,"0000"))</f>
        <v/>
      </c>
      <c r="B469" s="16" t="n"/>
      <c r="C469" s="15" t="n"/>
      <c r="D469" s="15" t="n"/>
      <c r="E469" s="15" t="n"/>
      <c r="F469" s="15" t="n"/>
      <c r="G469" s="15" t="n"/>
      <c r="H469" s="15" t="n"/>
      <c r="I469" s="15" t="n"/>
      <c r="J469" s="15" t="n"/>
      <c r="K469" s="15" t="n"/>
      <c r="L469" s="16" t="n"/>
      <c r="M469" s="17" t="n"/>
      <c r="N469" s="17" t="n"/>
      <c r="O469" s="15">
        <f>IF(OR(M469="",N469=""),"",ROUND((N469-M469)*24,2))</f>
        <v/>
      </c>
      <c r="P469" s="15" t="n"/>
      <c r="Q469" s="18" t="n"/>
      <c r="R469" s="18" t="n"/>
      <c r="S469" s="18">
        <f>IF(C469="","",N(Q469)+N(R469))</f>
        <v/>
      </c>
      <c r="T469" s="15">
        <f>IF(AND(L469&lt;&gt;"",L469&lt;TODAY(),F469&lt;&gt;"Opravljeno",F469&lt;&gt;"Zaprto",F469&lt;&gt;"Preklicano"),"DA","")</f>
        <v/>
      </c>
      <c r="U469" s="15" t="n"/>
    </row>
    <row r="470">
      <c r="A470" s="15">
        <f>IF(C470="","","DN-"&amp;TEXT(ROW()-1,"0000"))</f>
        <v/>
      </c>
      <c r="B470" s="16" t="n"/>
      <c r="C470" s="15" t="n"/>
      <c r="D470" s="15" t="n"/>
      <c r="E470" s="15" t="n"/>
      <c r="F470" s="15" t="n"/>
      <c r="G470" s="15" t="n"/>
      <c r="H470" s="15" t="n"/>
      <c r="I470" s="15" t="n"/>
      <c r="J470" s="15" t="n"/>
      <c r="K470" s="15" t="n"/>
      <c r="L470" s="16" t="n"/>
      <c r="M470" s="17" t="n"/>
      <c r="N470" s="17" t="n"/>
      <c r="O470" s="15">
        <f>IF(OR(M470="",N470=""),"",ROUND((N470-M470)*24,2))</f>
        <v/>
      </c>
      <c r="P470" s="15" t="n"/>
      <c r="Q470" s="18" t="n"/>
      <c r="R470" s="18" t="n"/>
      <c r="S470" s="18">
        <f>IF(C470="","",N(Q470)+N(R470))</f>
        <v/>
      </c>
      <c r="T470" s="15">
        <f>IF(AND(L470&lt;&gt;"",L470&lt;TODAY(),F470&lt;&gt;"Opravljeno",F470&lt;&gt;"Zaprto",F470&lt;&gt;"Preklicano"),"DA","")</f>
        <v/>
      </c>
      <c r="U470" s="15" t="n"/>
    </row>
    <row r="471">
      <c r="A471" s="15">
        <f>IF(C471="","","DN-"&amp;TEXT(ROW()-1,"0000"))</f>
        <v/>
      </c>
      <c r="B471" s="16" t="n"/>
      <c r="C471" s="15" t="n"/>
      <c r="D471" s="15" t="n"/>
      <c r="E471" s="15" t="n"/>
      <c r="F471" s="15" t="n"/>
      <c r="G471" s="15" t="n"/>
      <c r="H471" s="15" t="n"/>
      <c r="I471" s="15" t="n"/>
      <c r="J471" s="15" t="n"/>
      <c r="K471" s="15" t="n"/>
      <c r="L471" s="16" t="n"/>
      <c r="M471" s="17" t="n"/>
      <c r="N471" s="17" t="n"/>
      <c r="O471" s="15">
        <f>IF(OR(M471="",N471=""),"",ROUND((N471-M471)*24,2))</f>
        <v/>
      </c>
      <c r="P471" s="15" t="n"/>
      <c r="Q471" s="18" t="n"/>
      <c r="R471" s="18" t="n"/>
      <c r="S471" s="18">
        <f>IF(C471="","",N(Q471)+N(R471))</f>
        <v/>
      </c>
      <c r="T471" s="15">
        <f>IF(AND(L471&lt;&gt;"",L471&lt;TODAY(),F471&lt;&gt;"Opravljeno",F471&lt;&gt;"Zaprto",F471&lt;&gt;"Preklicano"),"DA","")</f>
        <v/>
      </c>
      <c r="U471" s="15" t="n"/>
    </row>
    <row r="472">
      <c r="A472" s="15">
        <f>IF(C472="","","DN-"&amp;TEXT(ROW()-1,"0000"))</f>
        <v/>
      </c>
      <c r="B472" s="16" t="n"/>
      <c r="C472" s="15" t="n"/>
      <c r="D472" s="15" t="n"/>
      <c r="E472" s="15" t="n"/>
      <c r="F472" s="15" t="n"/>
      <c r="G472" s="15" t="n"/>
      <c r="H472" s="15" t="n"/>
      <c r="I472" s="15" t="n"/>
      <c r="J472" s="15" t="n"/>
      <c r="K472" s="15" t="n"/>
      <c r="L472" s="16" t="n"/>
      <c r="M472" s="17" t="n"/>
      <c r="N472" s="17" t="n"/>
      <c r="O472" s="15">
        <f>IF(OR(M472="",N472=""),"",ROUND((N472-M472)*24,2))</f>
        <v/>
      </c>
      <c r="P472" s="15" t="n"/>
      <c r="Q472" s="18" t="n"/>
      <c r="R472" s="18" t="n"/>
      <c r="S472" s="18">
        <f>IF(C472="","",N(Q472)+N(R472))</f>
        <v/>
      </c>
      <c r="T472" s="15">
        <f>IF(AND(L472&lt;&gt;"",L472&lt;TODAY(),F472&lt;&gt;"Opravljeno",F472&lt;&gt;"Zaprto",F472&lt;&gt;"Preklicano"),"DA","")</f>
        <v/>
      </c>
      <c r="U472" s="15" t="n"/>
    </row>
    <row r="473">
      <c r="A473" s="15">
        <f>IF(C473="","","DN-"&amp;TEXT(ROW()-1,"0000"))</f>
        <v/>
      </c>
      <c r="B473" s="16" t="n"/>
      <c r="C473" s="15" t="n"/>
      <c r="D473" s="15" t="n"/>
      <c r="E473" s="15" t="n"/>
      <c r="F473" s="15" t="n"/>
      <c r="G473" s="15" t="n"/>
      <c r="H473" s="15" t="n"/>
      <c r="I473" s="15" t="n"/>
      <c r="J473" s="15" t="n"/>
      <c r="K473" s="15" t="n"/>
      <c r="L473" s="16" t="n"/>
      <c r="M473" s="17" t="n"/>
      <c r="N473" s="17" t="n"/>
      <c r="O473" s="15">
        <f>IF(OR(M473="",N473=""),"",ROUND((N473-M473)*24,2))</f>
        <v/>
      </c>
      <c r="P473" s="15" t="n"/>
      <c r="Q473" s="18" t="n"/>
      <c r="R473" s="18" t="n"/>
      <c r="S473" s="18">
        <f>IF(C473="","",N(Q473)+N(R473))</f>
        <v/>
      </c>
      <c r="T473" s="15">
        <f>IF(AND(L473&lt;&gt;"",L473&lt;TODAY(),F473&lt;&gt;"Opravljeno",F473&lt;&gt;"Zaprto",F473&lt;&gt;"Preklicano"),"DA","")</f>
        <v/>
      </c>
      <c r="U473" s="15" t="n"/>
    </row>
    <row r="474">
      <c r="A474" s="15">
        <f>IF(C474="","","DN-"&amp;TEXT(ROW()-1,"0000"))</f>
        <v/>
      </c>
      <c r="B474" s="16" t="n"/>
      <c r="C474" s="15" t="n"/>
      <c r="D474" s="15" t="n"/>
      <c r="E474" s="15" t="n"/>
      <c r="F474" s="15" t="n"/>
      <c r="G474" s="15" t="n"/>
      <c r="H474" s="15" t="n"/>
      <c r="I474" s="15" t="n"/>
      <c r="J474" s="15" t="n"/>
      <c r="K474" s="15" t="n"/>
      <c r="L474" s="16" t="n"/>
      <c r="M474" s="17" t="n"/>
      <c r="N474" s="17" t="n"/>
      <c r="O474" s="15">
        <f>IF(OR(M474="",N474=""),"",ROUND((N474-M474)*24,2))</f>
        <v/>
      </c>
      <c r="P474" s="15" t="n"/>
      <c r="Q474" s="18" t="n"/>
      <c r="R474" s="18" t="n"/>
      <c r="S474" s="18">
        <f>IF(C474="","",N(Q474)+N(R474))</f>
        <v/>
      </c>
      <c r="T474" s="15">
        <f>IF(AND(L474&lt;&gt;"",L474&lt;TODAY(),F474&lt;&gt;"Opravljeno",F474&lt;&gt;"Zaprto",F474&lt;&gt;"Preklicano"),"DA","")</f>
        <v/>
      </c>
      <c r="U474" s="15" t="n"/>
    </row>
    <row r="475">
      <c r="A475" s="15">
        <f>IF(C475="","","DN-"&amp;TEXT(ROW()-1,"0000"))</f>
        <v/>
      </c>
      <c r="B475" s="16" t="n"/>
      <c r="C475" s="15" t="n"/>
      <c r="D475" s="15" t="n"/>
      <c r="E475" s="15" t="n"/>
      <c r="F475" s="15" t="n"/>
      <c r="G475" s="15" t="n"/>
      <c r="H475" s="15" t="n"/>
      <c r="I475" s="15" t="n"/>
      <c r="J475" s="15" t="n"/>
      <c r="K475" s="15" t="n"/>
      <c r="L475" s="16" t="n"/>
      <c r="M475" s="17" t="n"/>
      <c r="N475" s="17" t="n"/>
      <c r="O475" s="15">
        <f>IF(OR(M475="",N475=""),"",ROUND((N475-M475)*24,2))</f>
        <v/>
      </c>
      <c r="P475" s="15" t="n"/>
      <c r="Q475" s="18" t="n"/>
      <c r="R475" s="18" t="n"/>
      <c r="S475" s="18">
        <f>IF(C475="","",N(Q475)+N(R475))</f>
        <v/>
      </c>
      <c r="T475" s="15">
        <f>IF(AND(L475&lt;&gt;"",L475&lt;TODAY(),F475&lt;&gt;"Opravljeno",F475&lt;&gt;"Zaprto",F475&lt;&gt;"Preklicano"),"DA","")</f>
        <v/>
      </c>
      <c r="U475" s="15" t="n"/>
    </row>
    <row r="476">
      <c r="A476" s="15">
        <f>IF(C476="","","DN-"&amp;TEXT(ROW()-1,"0000"))</f>
        <v/>
      </c>
      <c r="B476" s="16" t="n"/>
      <c r="C476" s="15" t="n"/>
      <c r="D476" s="15" t="n"/>
      <c r="E476" s="15" t="n"/>
      <c r="F476" s="15" t="n"/>
      <c r="G476" s="15" t="n"/>
      <c r="H476" s="15" t="n"/>
      <c r="I476" s="15" t="n"/>
      <c r="J476" s="15" t="n"/>
      <c r="K476" s="15" t="n"/>
      <c r="L476" s="16" t="n"/>
      <c r="M476" s="17" t="n"/>
      <c r="N476" s="17" t="n"/>
      <c r="O476" s="15">
        <f>IF(OR(M476="",N476=""),"",ROUND((N476-M476)*24,2))</f>
        <v/>
      </c>
      <c r="P476" s="15" t="n"/>
      <c r="Q476" s="18" t="n"/>
      <c r="R476" s="18" t="n"/>
      <c r="S476" s="18">
        <f>IF(C476="","",N(Q476)+N(R476))</f>
        <v/>
      </c>
      <c r="T476" s="15">
        <f>IF(AND(L476&lt;&gt;"",L476&lt;TODAY(),F476&lt;&gt;"Opravljeno",F476&lt;&gt;"Zaprto",F476&lt;&gt;"Preklicano"),"DA","")</f>
        <v/>
      </c>
      <c r="U476" s="15" t="n"/>
    </row>
    <row r="477">
      <c r="A477" s="15">
        <f>IF(C477="","","DN-"&amp;TEXT(ROW()-1,"0000"))</f>
        <v/>
      </c>
      <c r="B477" s="16" t="n"/>
      <c r="C477" s="15" t="n"/>
      <c r="D477" s="15" t="n"/>
      <c r="E477" s="15" t="n"/>
      <c r="F477" s="15" t="n"/>
      <c r="G477" s="15" t="n"/>
      <c r="H477" s="15" t="n"/>
      <c r="I477" s="15" t="n"/>
      <c r="J477" s="15" t="n"/>
      <c r="K477" s="15" t="n"/>
      <c r="L477" s="16" t="n"/>
      <c r="M477" s="17" t="n"/>
      <c r="N477" s="17" t="n"/>
      <c r="O477" s="15">
        <f>IF(OR(M477="",N477=""),"",ROUND((N477-M477)*24,2))</f>
        <v/>
      </c>
      <c r="P477" s="15" t="n"/>
      <c r="Q477" s="18" t="n"/>
      <c r="R477" s="18" t="n"/>
      <c r="S477" s="18">
        <f>IF(C477="","",N(Q477)+N(R477))</f>
        <v/>
      </c>
      <c r="T477" s="15">
        <f>IF(AND(L477&lt;&gt;"",L477&lt;TODAY(),F477&lt;&gt;"Opravljeno",F477&lt;&gt;"Zaprto",F477&lt;&gt;"Preklicano"),"DA","")</f>
        <v/>
      </c>
      <c r="U477" s="15" t="n"/>
    </row>
    <row r="478">
      <c r="A478" s="15">
        <f>IF(C478="","","DN-"&amp;TEXT(ROW()-1,"0000"))</f>
        <v/>
      </c>
      <c r="B478" s="16" t="n"/>
      <c r="C478" s="15" t="n"/>
      <c r="D478" s="15" t="n"/>
      <c r="E478" s="15" t="n"/>
      <c r="F478" s="15" t="n"/>
      <c r="G478" s="15" t="n"/>
      <c r="H478" s="15" t="n"/>
      <c r="I478" s="15" t="n"/>
      <c r="J478" s="15" t="n"/>
      <c r="K478" s="15" t="n"/>
      <c r="L478" s="16" t="n"/>
      <c r="M478" s="17" t="n"/>
      <c r="N478" s="17" t="n"/>
      <c r="O478" s="15">
        <f>IF(OR(M478="",N478=""),"",ROUND((N478-M478)*24,2))</f>
        <v/>
      </c>
      <c r="P478" s="15" t="n"/>
      <c r="Q478" s="18" t="n"/>
      <c r="R478" s="18" t="n"/>
      <c r="S478" s="18">
        <f>IF(C478="","",N(Q478)+N(R478))</f>
        <v/>
      </c>
      <c r="T478" s="15">
        <f>IF(AND(L478&lt;&gt;"",L478&lt;TODAY(),F478&lt;&gt;"Opravljeno",F478&lt;&gt;"Zaprto",F478&lt;&gt;"Preklicano"),"DA","")</f>
        <v/>
      </c>
      <c r="U478" s="15" t="n"/>
    </row>
    <row r="479">
      <c r="A479" s="15">
        <f>IF(C479="","","DN-"&amp;TEXT(ROW()-1,"0000"))</f>
        <v/>
      </c>
      <c r="B479" s="16" t="n"/>
      <c r="C479" s="15" t="n"/>
      <c r="D479" s="15" t="n"/>
      <c r="E479" s="15" t="n"/>
      <c r="F479" s="15" t="n"/>
      <c r="G479" s="15" t="n"/>
      <c r="H479" s="15" t="n"/>
      <c r="I479" s="15" t="n"/>
      <c r="J479" s="15" t="n"/>
      <c r="K479" s="15" t="n"/>
      <c r="L479" s="16" t="n"/>
      <c r="M479" s="17" t="n"/>
      <c r="N479" s="17" t="n"/>
      <c r="O479" s="15">
        <f>IF(OR(M479="",N479=""),"",ROUND((N479-M479)*24,2))</f>
        <v/>
      </c>
      <c r="P479" s="15" t="n"/>
      <c r="Q479" s="18" t="n"/>
      <c r="R479" s="18" t="n"/>
      <c r="S479" s="18">
        <f>IF(C479="","",N(Q479)+N(R479))</f>
        <v/>
      </c>
      <c r="T479" s="15">
        <f>IF(AND(L479&lt;&gt;"",L479&lt;TODAY(),F479&lt;&gt;"Opravljeno",F479&lt;&gt;"Zaprto",F479&lt;&gt;"Preklicano"),"DA","")</f>
        <v/>
      </c>
      <c r="U479" s="15" t="n"/>
    </row>
    <row r="480">
      <c r="A480" s="15">
        <f>IF(C480="","","DN-"&amp;TEXT(ROW()-1,"0000"))</f>
        <v/>
      </c>
      <c r="B480" s="16" t="n"/>
      <c r="C480" s="15" t="n"/>
      <c r="D480" s="15" t="n"/>
      <c r="E480" s="15" t="n"/>
      <c r="F480" s="15" t="n"/>
      <c r="G480" s="15" t="n"/>
      <c r="H480" s="15" t="n"/>
      <c r="I480" s="15" t="n"/>
      <c r="J480" s="15" t="n"/>
      <c r="K480" s="15" t="n"/>
      <c r="L480" s="16" t="n"/>
      <c r="M480" s="17" t="n"/>
      <c r="N480" s="17" t="n"/>
      <c r="O480" s="15">
        <f>IF(OR(M480="",N480=""),"",ROUND((N480-M480)*24,2))</f>
        <v/>
      </c>
      <c r="P480" s="15" t="n"/>
      <c r="Q480" s="18" t="n"/>
      <c r="R480" s="18" t="n"/>
      <c r="S480" s="18">
        <f>IF(C480="","",N(Q480)+N(R480))</f>
        <v/>
      </c>
      <c r="T480" s="15">
        <f>IF(AND(L480&lt;&gt;"",L480&lt;TODAY(),F480&lt;&gt;"Opravljeno",F480&lt;&gt;"Zaprto",F480&lt;&gt;"Preklicano"),"DA","")</f>
        <v/>
      </c>
      <c r="U480" s="15" t="n"/>
    </row>
    <row r="481">
      <c r="A481" s="15">
        <f>IF(C481="","","DN-"&amp;TEXT(ROW()-1,"0000"))</f>
        <v/>
      </c>
      <c r="B481" s="16" t="n"/>
      <c r="C481" s="15" t="n"/>
      <c r="D481" s="15" t="n"/>
      <c r="E481" s="15" t="n"/>
      <c r="F481" s="15" t="n"/>
      <c r="G481" s="15" t="n"/>
      <c r="H481" s="15" t="n"/>
      <c r="I481" s="15" t="n"/>
      <c r="J481" s="15" t="n"/>
      <c r="K481" s="15" t="n"/>
      <c r="L481" s="16" t="n"/>
      <c r="M481" s="17" t="n"/>
      <c r="N481" s="17" t="n"/>
      <c r="O481" s="15">
        <f>IF(OR(M481="",N481=""),"",ROUND((N481-M481)*24,2))</f>
        <v/>
      </c>
      <c r="P481" s="15" t="n"/>
      <c r="Q481" s="18" t="n"/>
      <c r="R481" s="18" t="n"/>
      <c r="S481" s="18">
        <f>IF(C481="","",N(Q481)+N(R481))</f>
        <v/>
      </c>
      <c r="T481" s="15">
        <f>IF(AND(L481&lt;&gt;"",L481&lt;TODAY(),F481&lt;&gt;"Opravljeno",F481&lt;&gt;"Zaprto",F481&lt;&gt;"Preklicano"),"DA","")</f>
        <v/>
      </c>
      <c r="U481" s="15" t="n"/>
    </row>
    <row r="482">
      <c r="A482" s="15">
        <f>IF(C482="","","DN-"&amp;TEXT(ROW()-1,"0000"))</f>
        <v/>
      </c>
      <c r="B482" s="16" t="n"/>
      <c r="C482" s="15" t="n"/>
      <c r="D482" s="15" t="n"/>
      <c r="E482" s="15" t="n"/>
      <c r="F482" s="15" t="n"/>
      <c r="G482" s="15" t="n"/>
      <c r="H482" s="15" t="n"/>
      <c r="I482" s="15" t="n"/>
      <c r="J482" s="15" t="n"/>
      <c r="K482" s="15" t="n"/>
      <c r="L482" s="16" t="n"/>
      <c r="M482" s="17" t="n"/>
      <c r="N482" s="17" t="n"/>
      <c r="O482" s="15">
        <f>IF(OR(M482="",N482=""),"",ROUND((N482-M482)*24,2))</f>
        <v/>
      </c>
      <c r="P482" s="15" t="n"/>
      <c r="Q482" s="18" t="n"/>
      <c r="R482" s="18" t="n"/>
      <c r="S482" s="18">
        <f>IF(C482="","",N(Q482)+N(R482))</f>
        <v/>
      </c>
      <c r="T482" s="15">
        <f>IF(AND(L482&lt;&gt;"",L482&lt;TODAY(),F482&lt;&gt;"Opravljeno",F482&lt;&gt;"Zaprto",F482&lt;&gt;"Preklicano"),"DA","")</f>
        <v/>
      </c>
      <c r="U482" s="15" t="n"/>
    </row>
    <row r="483">
      <c r="A483" s="15">
        <f>IF(C483="","","DN-"&amp;TEXT(ROW()-1,"0000"))</f>
        <v/>
      </c>
      <c r="B483" s="16" t="n"/>
      <c r="C483" s="15" t="n"/>
      <c r="D483" s="15" t="n"/>
      <c r="E483" s="15" t="n"/>
      <c r="F483" s="15" t="n"/>
      <c r="G483" s="15" t="n"/>
      <c r="H483" s="15" t="n"/>
      <c r="I483" s="15" t="n"/>
      <c r="J483" s="15" t="n"/>
      <c r="K483" s="15" t="n"/>
      <c r="L483" s="16" t="n"/>
      <c r="M483" s="17" t="n"/>
      <c r="N483" s="17" t="n"/>
      <c r="O483" s="15">
        <f>IF(OR(M483="",N483=""),"",ROUND((N483-M483)*24,2))</f>
        <v/>
      </c>
      <c r="P483" s="15" t="n"/>
      <c r="Q483" s="18" t="n"/>
      <c r="R483" s="18" t="n"/>
      <c r="S483" s="18">
        <f>IF(C483="","",N(Q483)+N(R483))</f>
        <v/>
      </c>
      <c r="T483" s="15">
        <f>IF(AND(L483&lt;&gt;"",L483&lt;TODAY(),F483&lt;&gt;"Opravljeno",F483&lt;&gt;"Zaprto",F483&lt;&gt;"Preklicano"),"DA","")</f>
        <v/>
      </c>
      <c r="U483" s="15" t="n"/>
    </row>
    <row r="484">
      <c r="A484" s="15">
        <f>IF(C484="","","DN-"&amp;TEXT(ROW()-1,"0000"))</f>
        <v/>
      </c>
      <c r="B484" s="16" t="n"/>
      <c r="C484" s="15" t="n"/>
      <c r="D484" s="15" t="n"/>
      <c r="E484" s="15" t="n"/>
      <c r="F484" s="15" t="n"/>
      <c r="G484" s="15" t="n"/>
      <c r="H484" s="15" t="n"/>
      <c r="I484" s="15" t="n"/>
      <c r="J484" s="15" t="n"/>
      <c r="K484" s="15" t="n"/>
      <c r="L484" s="16" t="n"/>
      <c r="M484" s="17" t="n"/>
      <c r="N484" s="17" t="n"/>
      <c r="O484" s="15">
        <f>IF(OR(M484="",N484=""),"",ROUND((N484-M484)*24,2))</f>
        <v/>
      </c>
      <c r="P484" s="15" t="n"/>
      <c r="Q484" s="18" t="n"/>
      <c r="R484" s="18" t="n"/>
      <c r="S484" s="18">
        <f>IF(C484="","",N(Q484)+N(R484))</f>
        <v/>
      </c>
      <c r="T484" s="15">
        <f>IF(AND(L484&lt;&gt;"",L484&lt;TODAY(),F484&lt;&gt;"Opravljeno",F484&lt;&gt;"Zaprto",F484&lt;&gt;"Preklicano"),"DA","")</f>
        <v/>
      </c>
      <c r="U484" s="15" t="n"/>
    </row>
    <row r="485">
      <c r="A485" s="15">
        <f>IF(C485="","","DN-"&amp;TEXT(ROW()-1,"0000"))</f>
        <v/>
      </c>
      <c r="B485" s="16" t="n"/>
      <c r="C485" s="15" t="n"/>
      <c r="D485" s="15" t="n"/>
      <c r="E485" s="15" t="n"/>
      <c r="F485" s="15" t="n"/>
      <c r="G485" s="15" t="n"/>
      <c r="H485" s="15" t="n"/>
      <c r="I485" s="15" t="n"/>
      <c r="J485" s="15" t="n"/>
      <c r="K485" s="15" t="n"/>
      <c r="L485" s="16" t="n"/>
      <c r="M485" s="17" t="n"/>
      <c r="N485" s="17" t="n"/>
      <c r="O485" s="15">
        <f>IF(OR(M485="",N485=""),"",ROUND((N485-M485)*24,2))</f>
        <v/>
      </c>
      <c r="P485" s="15" t="n"/>
      <c r="Q485" s="18" t="n"/>
      <c r="R485" s="18" t="n"/>
      <c r="S485" s="18">
        <f>IF(C485="","",N(Q485)+N(R485))</f>
        <v/>
      </c>
      <c r="T485" s="15">
        <f>IF(AND(L485&lt;&gt;"",L485&lt;TODAY(),F485&lt;&gt;"Opravljeno",F485&lt;&gt;"Zaprto",F485&lt;&gt;"Preklicano"),"DA","")</f>
        <v/>
      </c>
      <c r="U485" s="15" t="n"/>
    </row>
    <row r="486">
      <c r="A486" s="15">
        <f>IF(C486="","","DN-"&amp;TEXT(ROW()-1,"0000"))</f>
        <v/>
      </c>
      <c r="B486" s="16" t="n"/>
      <c r="C486" s="15" t="n"/>
      <c r="D486" s="15" t="n"/>
      <c r="E486" s="15" t="n"/>
      <c r="F486" s="15" t="n"/>
      <c r="G486" s="15" t="n"/>
      <c r="H486" s="15" t="n"/>
      <c r="I486" s="15" t="n"/>
      <c r="J486" s="15" t="n"/>
      <c r="K486" s="15" t="n"/>
      <c r="L486" s="16" t="n"/>
      <c r="M486" s="17" t="n"/>
      <c r="N486" s="17" t="n"/>
      <c r="O486" s="15">
        <f>IF(OR(M486="",N486=""),"",ROUND((N486-M486)*24,2))</f>
        <v/>
      </c>
      <c r="P486" s="15" t="n"/>
      <c r="Q486" s="18" t="n"/>
      <c r="R486" s="18" t="n"/>
      <c r="S486" s="18">
        <f>IF(C486="","",N(Q486)+N(R486))</f>
        <v/>
      </c>
      <c r="T486" s="15">
        <f>IF(AND(L486&lt;&gt;"",L486&lt;TODAY(),F486&lt;&gt;"Opravljeno",F486&lt;&gt;"Zaprto",F486&lt;&gt;"Preklicano"),"DA","")</f>
        <v/>
      </c>
      <c r="U486" s="15" t="n"/>
    </row>
    <row r="487">
      <c r="A487" s="15">
        <f>IF(C487="","","DN-"&amp;TEXT(ROW()-1,"0000"))</f>
        <v/>
      </c>
      <c r="B487" s="16" t="n"/>
      <c r="C487" s="15" t="n"/>
      <c r="D487" s="15" t="n"/>
      <c r="E487" s="15" t="n"/>
      <c r="F487" s="15" t="n"/>
      <c r="G487" s="15" t="n"/>
      <c r="H487" s="15" t="n"/>
      <c r="I487" s="15" t="n"/>
      <c r="J487" s="15" t="n"/>
      <c r="K487" s="15" t="n"/>
      <c r="L487" s="16" t="n"/>
      <c r="M487" s="17" t="n"/>
      <c r="N487" s="17" t="n"/>
      <c r="O487" s="15">
        <f>IF(OR(M487="",N487=""),"",ROUND((N487-M487)*24,2))</f>
        <v/>
      </c>
      <c r="P487" s="15" t="n"/>
      <c r="Q487" s="18" t="n"/>
      <c r="R487" s="18" t="n"/>
      <c r="S487" s="18">
        <f>IF(C487="","",N(Q487)+N(R487))</f>
        <v/>
      </c>
      <c r="T487" s="15">
        <f>IF(AND(L487&lt;&gt;"",L487&lt;TODAY(),F487&lt;&gt;"Opravljeno",F487&lt;&gt;"Zaprto",F487&lt;&gt;"Preklicano"),"DA","")</f>
        <v/>
      </c>
      <c r="U487" s="15" t="n"/>
    </row>
    <row r="488">
      <c r="A488" s="15">
        <f>IF(C488="","","DN-"&amp;TEXT(ROW()-1,"0000"))</f>
        <v/>
      </c>
      <c r="B488" s="16" t="n"/>
      <c r="C488" s="15" t="n"/>
      <c r="D488" s="15" t="n"/>
      <c r="E488" s="15" t="n"/>
      <c r="F488" s="15" t="n"/>
      <c r="G488" s="15" t="n"/>
      <c r="H488" s="15" t="n"/>
      <c r="I488" s="15" t="n"/>
      <c r="J488" s="15" t="n"/>
      <c r="K488" s="15" t="n"/>
      <c r="L488" s="16" t="n"/>
      <c r="M488" s="17" t="n"/>
      <c r="N488" s="17" t="n"/>
      <c r="O488" s="15">
        <f>IF(OR(M488="",N488=""),"",ROUND((N488-M488)*24,2))</f>
        <v/>
      </c>
      <c r="P488" s="15" t="n"/>
      <c r="Q488" s="18" t="n"/>
      <c r="R488" s="18" t="n"/>
      <c r="S488" s="18">
        <f>IF(C488="","",N(Q488)+N(R488))</f>
        <v/>
      </c>
      <c r="T488" s="15">
        <f>IF(AND(L488&lt;&gt;"",L488&lt;TODAY(),F488&lt;&gt;"Opravljeno",F488&lt;&gt;"Zaprto",F488&lt;&gt;"Preklicano"),"DA","")</f>
        <v/>
      </c>
      <c r="U488" s="15" t="n"/>
    </row>
    <row r="489">
      <c r="A489" s="15">
        <f>IF(C489="","","DN-"&amp;TEXT(ROW()-1,"0000"))</f>
        <v/>
      </c>
      <c r="B489" s="16" t="n"/>
      <c r="C489" s="15" t="n"/>
      <c r="D489" s="15" t="n"/>
      <c r="E489" s="15" t="n"/>
      <c r="F489" s="15" t="n"/>
      <c r="G489" s="15" t="n"/>
      <c r="H489" s="15" t="n"/>
      <c r="I489" s="15" t="n"/>
      <c r="J489" s="15" t="n"/>
      <c r="K489" s="15" t="n"/>
      <c r="L489" s="16" t="n"/>
      <c r="M489" s="17" t="n"/>
      <c r="N489" s="17" t="n"/>
      <c r="O489" s="15">
        <f>IF(OR(M489="",N489=""),"",ROUND((N489-M489)*24,2))</f>
        <v/>
      </c>
      <c r="P489" s="15" t="n"/>
      <c r="Q489" s="18" t="n"/>
      <c r="R489" s="18" t="n"/>
      <c r="S489" s="18">
        <f>IF(C489="","",N(Q489)+N(R489))</f>
        <v/>
      </c>
      <c r="T489" s="15">
        <f>IF(AND(L489&lt;&gt;"",L489&lt;TODAY(),F489&lt;&gt;"Opravljeno",F489&lt;&gt;"Zaprto",F489&lt;&gt;"Preklicano"),"DA","")</f>
        <v/>
      </c>
      <c r="U489" s="15" t="n"/>
    </row>
    <row r="490">
      <c r="A490" s="15">
        <f>IF(C490="","","DN-"&amp;TEXT(ROW()-1,"0000"))</f>
        <v/>
      </c>
      <c r="B490" s="16" t="n"/>
      <c r="C490" s="15" t="n"/>
      <c r="D490" s="15" t="n"/>
      <c r="E490" s="15" t="n"/>
      <c r="F490" s="15" t="n"/>
      <c r="G490" s="15" t="n"/>
      <c r="H490" s="15" t="n"/>
      <c r="I490" s="15" t="n"/>
      <c r="J490" s="15" t="n"/>
      <c r="K490" s="15" t="n"/>
      <c r="L490" s="16" t="n"/>
      <c r="M490" s="17" t="n"/>
      <c r="N490" s="17" t="n"/>
      <c r="O490" s="15">
        <f>IF(OR(M490="",N490=""),"",ROUND((N490-M490)*24,2))</f>
        <v/>
      </c>
      <c r="P490" s="15" t="n"/>
      <c r="Q490" s="18" t="n"/>
      <c r="R490" s="18" t="n"/>
      <c r="S490" s="18">
        <f>IF(C490="","",N(Q490)+N(R490))</f>
        <v/>
      </c>
      <c r="T490" s="15">
        <f>IF(AND(L490&lt;&gt;"",L490&lt;TODAY(),F490&lt;&gt;"Opravljeno",F490&lt;&gt;"Zaprto",F490&lt;&gt;"Preklicano"),"DA","")</f>
        <v/>
      </c>
      <c r="U490" s="15" t="n"/>
    </row>
    <row r="491">
      <c r="A491" s="15">
        <f>IF(C491="","","DN-"&amp;TEXT(ROW()-1,"0000"))</f>
        <v/>
      </c>
      <c r="B491" s="16" t="n"/>
      <c r="C491" s="15" t="n"/>
      <c r="D491" s="15" t="n"/>
      <c r="E491" s="15" t="n"/>
      <c r="F491" s="15" t="n"/>
      <c r="G491" s="15" t="n"/>
      <c r="H491" s="15" t="n"/>
      <c r="I491" s="15" t="n"/>
      <c r="J491" s="15" t="n"/>
      <c r="K491" s="15" t="n"/>
      <c r="L491" s="16" t="n"/>
      <c r="M491" s="17" t="n"/>
      <c r="N491" s="17" t="n"/>
      <c r="O491" s="15">
        <f>IF(OR(M491="",N491=""),"",ROUND((N491-M491)*24,2))</f>
        <v/>
      </c>
      <c r="P491" s="15" t="n"/>
      <c r="Q491" s="18" t="n"/>
      <c r="R491" s="18" t="n"/>
      <c r="S491" s="18">
        <f>IF(C491="","",N(Q491)+N(R491))</f>
        <v/>
      </c>
      <c r="T491" s="15">
        <f>IF(AND(L491&lt;&gt;"",L491&lt;TODAY(),F491&lt;&gt;"Opravljeno",F491&lt;&gt;"Zaprto",F491&lt;&gt;"Preklicano"),"DA","")</f>
        <v/>
      </c>
      <c r="U491" s="15" t="n"/>
    </row>
    <row r="492">
      <c r="A492" s="15">
        <f>IF(C492="","","DN-"&amp;TEXT(ROW()-1,"0000"))</f>
        <v/>
      </c>
      <c r="B492" s="16" t="n"/>
      <c r="C492" s="15" t="n"/>
      <c r="D492" s="15" t="n"/>
      <c r="E492" s="15" t="n"/>
      <c r="F492" s="15" t="n"/>
      <c r="G492" s="15" t="n"/>
      <c r="H492" s="15" t="n"/>
      <c r="I492" s="15" t="n"/>
      <c r="J492" s="15" t="n"/>
      <c r="K492" s="15" t="n"/>
      <c r="L492" s="16" t="n"/>
      <c r="M492" s="17" t="n"/>
      <c r="N492" s="17" t="n"/>
      <c r="O492" s="15">
        <f>IF(OR(M492="",N492=""),"",ROUND((N492-M492)*24,2))</f>
        <v/>
      </c>
      <c r="P492" s="15" t="n"/>
      <c r="Q492" s="18" t="n"/>
      <c r="R492" s="18" t="n"/>
      <c r="S492" s="18">
        <f>IF(C492="","",N(Q492)+N(R492))</f>
        <v/>
      </c>
      <c r="T492" s="15">
        <f>IF(AND(L492&lt;&gt;"",L492&lt;TODAY(),F492&lt;&gt;"Opravljeno",F492&lt;&gt;"Zaprto",F492&lt;&gt;"Preklicano"),"DA","")</f>
        <v/>
      </c>
      <c r="U492" s="15" t="n"/>
    </row>
    <row r="493">
      <c r="A493" s="15">
        <f>IF(C493="","","DN-"&amp;TEXT(ROW()-1,"0000"))</f>
        <v/>
      </c>
      <c r="B493" s="16" t="n"/>
      <c r="C493" s="15" t="n"/>
      <c r="D493" s="15" t="n"/>
      <c r="E493" s="15" t="n"/>
      <c r="F493" s="15" t="n"/>
      <c r="G493" s="15" t="n"/>
      <c r="H493" s="15" t="n"/>
      <c r="I493" s="15" t="n"/>
      <c r="J493" s="15" t="n"/>
      <c r="K493" s="15" t="n"/>
      <c r="L493" s="16" t="n"/>
      <c r="M493" s="17" t="n"/>
      <c r="N493" s="17" t="n"/>
      <c r="O493" s="15">
        <f>IF(OR(M493="",N493=""),"",ROUND((N493-M493)*24,2))</f>
        <v/>
      </c>
      <c r="P493" s="15" t="n"/>
      <c r="Q493" s="18" t="n"/>
      <c r="R493" s="18" t="n"/>
      <c r="S493" s="18">
        <f>IF(C493="","",N(Q493)+N(R493))</f>
        <v/>
      </c>
      <c r="T493" s="15">
        <f>IF(AND(L493&lt;&gt;"",L493&lt;TODAY(),F493&lt;&gt;"Opravljeno",F493&lt;&gt;"Zaprto",F493&lt;&gt;"Preklicano"),"DA","")</f>
        <v/>
      </c>
      <c r="U493" s="15" t="n"/>
    </row>
    <row r="494">
      <c r="A494" s="15">
        <f>IF(C494="","","DN-"&amp;TEXT(ROW()-1,"0000"))</f>
        <v/>
      </c>
      <c r="B494" s="16" t="n"/>
      <c r="C494" s="15" t="n"/>
      <c r="D494" s="15" t="n"/>
      <c r="E494" s="15" t="n"/>
      <c r="F494" s="15" t="n"/>
      <c r="G494" s="15" t="n"/>
      <c r="H494" s="15" t="n"/>
      <c r="I494" s="15" t="n"/>
      <c r="J494" s="15" t="n"/>
      <c r="K494" s="15" t="n"/>
      <c r="L494" s="16" t="n"/>
      <c r="M494" s="17" t="n"/>
      <c r="N494" s="17" t="n"/>
      <c r="O494" s="15">
        <f>IF(OR(M494="",N494=""),"",ROUND((N494-M494)*24,2))</f>
        <v/>
      </c>
      <c r="P494" s="15" t="n"/>
      <c r="Q494" s="18" t="n"/>
      <c r="R494" s="18" t="n"/>
      <c r="S494" s="18">
        <f>IF(C494="","",N(Q494)+N(R494))</f>
        <v/>
      </c>
      <c r="T494" s="15">
        <f>IF(AND(L494&lt;&gt;"",L494&lt;TODAY(),F494&lt;&gt;"Opravljeno",F494&lt;&gt;"Zaprto",F494&lt;&gt;"Preklicano"),"DA","")</f>
        <v/>
      </c>
      <c r="U494" s="15" t="n"/>
    </row>
    <row r="495">
      <c r="A495" s="15">
        <f>IF(C495="","","DN-"&amp;TEXT(ROW()-1,"0000"))</f>
        <v/>
      </c>
      <c r="B495" s="16" t="n"/>
      <c r="C495" s="15" t="n"/>
      <c r="D495" s="15" t="n"/>
      <c r="E495" s="15" t="n"/>
      <c r="F495" s="15" t="n"/>
      <c r="G495" s="15" t="n"/>
      <c r="H495" s="15" t="n"/>
      <c r="I495" s="15" t="n"/>
      <c r="J495" s="15" t="n"/>
      <c r="K495" s="15" t="n"/>
      <c r="L495" s="16" t="n"/>
      <c r="M495" s="17" t="n"/>
      <c r="N495" s="17" t="n"/>
      <c r="O495" s="15">
        <f>IF(OR(M495="",N495=""),"",ROUND((N495-M495)*24,2))</f>
        <v/>
      </c>
      <c r="P495" s="15" t="n"/>
      <c r="Q495" s="18" t="n"/>
      <c r="R495" s="18" t="n"/>
      <c r="S495" s="18">
        <f>IF(C495="","",N(Q495)+N(R495))</f>
        <v/>
      </c>
      <c r="T495" s="15">
        <f>IF(AND(L495&lt;&gt;"",L495&lt;TODAY(),F495&lt;&gt;"Opravljeno",F495&lt;&gt;"Zaprto",F495&lt;&gt;"Preklicano"),"DA","")</f>
        <v/>
      </c>
      <c r="U495" s="15" t="n"/>
    </row>
    <row r="496">
      <c r="A496" s="15">
        <f>IF(C496="","","DN-"&amp;TEXT(ROW()-1,"0000"))</f>
        <v/>
      </c>
      <c r="B496" s="16" t="n"/>
      <c r="C496" s="15" t="n"/>
      <c r="D496" s="15" t="n"/>
      <c r="E496" s="15" t="n"/>
      <c r="F496" s="15" t="n"/>
      <c r="G496" s="15" t="n"/>
      <c r="H496" s="15" t="n"/>
      <c r="I496" s="15" t="n"/>
      <c r="J496" s="15" t="n"/>
      <c r="K496" s="15" t="n"/>
      <c r="L496" s="16" t="n"/>
      <c r="M496" s="17" t="n"/>
      <c r="N496" s="17" t="n"/>
      <c r="O496" s="15">
        <f>IF(OR(M496="",N496=""),"",ROUND((N496-M496)*24,2))</f>
        <v/>
      </c>
      <c r="P496" s="15" t="n"/>
      <c r="Q496" s="18" t="n"/>
      <c r="R496" s="18" t="n"/>
      <c r="S496" s="18">
        <f>IF(C496="","",N(Q496)+N(R496))</f>
        <v/>
      </c>
      <c r="T496" s="15">
        <f>IF(AND(L496&lt;&gt;"",L496&lt;TODAY(),F496&lt;&gt;"Opravljeno",F496&lt;&gt;"Zaprto",F496&lt;&gt;"Preklicano"),"DA","")</f>
        <v/>
      </c>
      <c r="U496" s="15" t="n"/>
    </row>
    <row r="497">
      <c r="A497" s="15">
        <f>IF(C497="","","DN-"&amp;TEXT(ROW()-1,"0000"))</f>
        <v/>
      </c>
      <c r="B497" s="16" t="n"/>
      <c r="C497" s="15" t="n"/>
      <c r="D497" s="15" t="n"/>
      <c r="E497" s="15" t="n"/>
      <c r="F497" s="15" t="n"/>
      <c r="G497" s="15" t="n"/>
      <c r="H497" s="15" t="n"/>
      <c r="I497" s="15" t="n"/>
      <c r="J497" s="15" t="n"/>
      <c r="K497" s="15" t="n"/>
      <c r="L497" s="16" t="n"/>
      <c r="M497" s="17" t="n"/>
      <c r="N497" s="17" t="n"/>
      <c r="O497" s="15">
        <f>IF(OR(M497="",N497=""),"",ROUND((N497-M497)*24,2))</f>
        <v/>
      </c>
      <c r="P497" s="15" t="n"/>
      <c r="Q497" s="18" t="n"/>
      <c r="R497" s="18" t="n"/>
      <c r="S497" s="18">
        <f>IF(C497="","",N(Q497)+N(R497))</f>
        <v/>
      </c>
      <c r="T497" s="15">
        <f>IF(AND(L497&lt;&gt;"",L497&lt;TODAY(),F497&lt;&gt;"Opravljeno",F497&lt;&gt;"Zaprto",F497&lt;&gt;"Preklicano"),"DA","")</f>
        <v/>
      </c>
      <c r="U497" s="15" t="n"/>
    </row>
    <row r="498">
      <c r="A498" s="15">
        <f>IF(C498="","","DN-"&amp;TEXT(ROW()-1,"0000"))</f>
        <v/>
      </c>
      <c r="B498" s="16" t="n"/>
      <c r="C498" s="15" t="n"/>
      <c r="D498" s="15" t="n"/>
      <c r="E498" s="15" t="n"/>
      <c r="F498" s="15" t="n"/>
      <c r="G498" s="15" t="n"/>
      <c r="H498" s="15" t="n"/>
      <c r="I498" s="15" t="n"/>
      <c r="J498" s="15" t="n"/>
      <c r="K498" s="15" t="n"/>
      <c r="L498" s="16" t="n"/>
      <c r="M498" s="17" t="n"/>
      <c r="N498" s="17" t="n"/>
      <c r="O498" s="15">
        <f>IF(OR(M498="",N498=""),"",ROUND((N498-M498)*24,2))</f>
        <v/>
      </c>
      <c r="P498" s="15" t="n"/>
      <c r="Q498" s="18" t="n"/>
      <c r="R498" s="18" t="n"/>
      <c r="S498" s="18">
        <f>IF(C498="","",N(Q498)+N(R498))</f>
        <v/>
      </c>
      <c r="T498" s="15">
        <f>IF(AND(L498&lt;&gt;"",L498&lt;TODAY(),F498&lt;&gt;"Opravljeno",F498&lt;&gt;"Zaprto",F498&lt;&gt;"Preklicano"),"DA","")</f>
        <v/>
      </c>
      <c r="U498" s="15" t="n"/>
    </row>
    <row r="499">
      <c r="A499" s="15">
        <f>IF(C499="","","DN-"&amp;TEXT(ROW()-1,"0000"))</f>
        <v/>
      </c>
      <c r="B499" s="16" t="n"/>
      <c r="C499" s="15" t="n"/>
      <c r="D499" s="15" t="n"/>
      <c r="E499" s="15" t="n"/>
      <c r="F499" s="15" t="n"/>
      <c r="G499" s="15" t="n"/>
      <c r="H499" s="15" t="n"/>
      <c r="I499" s="15" t="n"/>
      <c r="J499" s="15" t="n"/>
      <c r="K499" s="15" t="n"/>
      <c r="L499" s="16" t="n"/>
      <c r="M499" s="17" t="n"/>
      <c r="N499" s="17" t="n"/>
      <c r="O499" s="15">
        <f>IF(OR(M499="",N499=""),"",ROUND((N499-M499)*24,2))</f>
        <v/>
      </c>
      <c r="P499" s="15" t="n"/>
      <c r="Q499" s="18" t="n"/>
      <c r="R499" s="18" t="n"/>
      <c r="S499" s="18">
        <f>IF(C499="","",N(Q499)+N(R499))</f>
        <v/>
      </c>
      <c r="T499" s="15">
        <f>IF(AND(L499&lt;&gt;"",L499&lt;TODAY(),F499&lt;&gt;"Opravljeno",F499&lt;&gt;"Zaprto",F499&lt;&gt;"Preklicano"),"DA","")</f>
        <v/>
      </c>
      <c r="U499" s="15" t="n"/>
    </row>
    <row r="500">
      <c r="A500" s="15">
        <f>IF(C500="","","DN-"&amp;TEXT(ROW()-1,"0000"))</f>
        <v/>
      </c>
      <c r="B500" s="16" t="n"/>
      <c r="C500" s="15" t="n"/>
      <c r="D500" s="15" t="n"/>
      <c r="E500" s="15" t="n"/>
      <c r="F500" s="15" t="n"/>
      <c r="G500" s="15" t="n"/>
      <c r="H500" s="15" t="n"/>
      <c r="I500" s="15" t="n"/>
      <c r="J500" s="15" t="n"/>
      <c r="K500" s="15" t="n"/>
      <c r="L500" s="16" t="n"/>
      <c r="M500" s="17" t="n"/>
      <c r="N500" s="17" t="n"/>
      <c r="O500" s="15">
        <f>IF(OR(M500="",N500=""),"",ROUND((N500-M500)*24,2))</f>
        <v/>
      </c>
      <c r="P500" s="15" t="n"/>
      <c r="Q500" s="18" t="n"/>
      <c r="R500" s="18" t="n"/>
      <c r="S500" s="18">
        <f>IF(C500="","",N(Q500)+N(R500))</f>
        <v/>
      </c>
      <c r="T500" s="15">
        <f>IF(AND(L500&lt;&gt;"",L500&lt;TODAY(),F500&lt;&gt;"Opravljeno",F500&lt;&gt;"Zaprto",F500&lt;&gt;"Preklicano"),"DA","")</f>
        <v/>
      </c>
      <c r="U500" s="15" t="n"/>
    </row>
    <row r="501">
      <c r="A501" s="15">
        <f>IF(C501="","","DN-"&amp;TEXT(ROW()-1,"0000"))</f>
        <v/>
      </c>
      <c r="B501" s="16" t="n"/>
      <c r="C501" s="15" t="n"/>
      <c r="D501" s="15" t="n"/>
      <c r="E501" s="15" t="n"/>
      <c r="F501" s="15" t="n"/>
      <c r="G501" s="15" t="n"/>
      <c r="H501" s="15" t="n"/>
      <c r="I501" s="15" t="n"/>
      <c r="J501" s="15" t="n"/>
      <c r="K501" s="15" t="n"/>
      <c r="L501" s="16" t="n"/>
      <c r="M501" s="17" t="n"/>
      <c r="N501" s="17" t="n"/>
      <c r="O501" s="15">
        <f>IF(OR(M501="",N501=""),"",ROUND((N501-M501)*24,2))</f>
        <v/>
      </c>
      <c r="P501" s="15" t="n"/>
      <c r="Q501" s="18" t="n"/>
      <c r="R501" s="18" t="n"/>
      <c r="S501" s="18">
        <f>IF(C501="","",N(Q501)+N(R501))</f>
        <v/>
      </c>
      <c r="T501" s="15">
        <f>IF(AND(L501&lt;&gt;"",L501&lt;TODAY(),F501&lt;&gt;"Opravljeno",F501&lt;&gt;"Zaprto",F501&lt;&gt;"Preklicano"),"DA","")</f>
        <v/>
      </c>
      <c r="U501" s="15" t="n"/>
    </row>
    <row r="502">
      <c r="A502" s="15">
        <f>IF(C502="","","DN-"&amp;TEXT(ROW()-1,"0000"))</f>
        <v/>
      </c>
      <c r="B502" s="16" t="n"/>
      <c r="C502" s="15" t="n"/>
      <c r="D502" s="15" t="n"/>
      <c r="E502" s="15" t="n"/>
      <c r="F502" s="15" t="n"/>
      <c r="G502" s="15" t="n"/>
      <c r="H502" s="15" t="n"/>
      <c r="I502" s="15" t="n"/>
      <c r="J502" s="15" t="n"/>
      <c r="K502" s="15" t="n"/>
      <c r="L502" s="16" t="n"/>
      <c r="M502" s="17" t="n"/>
      <c r="N502" s="17" t="n"/>
      <c r="O502" s="15">
        <f>IF(OR(M502="",N502=""),"",ROUND((N502-M502)*24,2))</f>
        <v/>
      </c>
      <c r="P502" s="15" t="n"/>
      <c r="Q502" s="18" t="n"/>
      <c r="R502" s="18" t="n"/>
      <c r="S502" s="18">
        <f>IF(C502="","",N(Q502)+N(R502))</f>
        <v/>
      </c>
      <c r="T502" s="15">
        <f>IF(AND(L502&lt;&gt;"",L502&lt;TODAY(),F502&lt;&gt;"Opravljeno",F502&lt;&gt;"Zaprto",F502&lt;&gt;"Preklicano"),"DA","")</f>
        <v/>
      </c>
      <c r="U502" s="15" t="n"/>
    </row>
    <row r="503">
      <c r="A503" s="15">
        <f>IF(C503="","","DN-"&amp;TEXT(ROW()-1,"0000"))</f>
        <v/>
      </c>
      <c r="B503" s="16" t="n"/>
      <c r="C503" s="15" t="n"/>
      <c r="D503" s="15" t="n"/>
      <c r="E503" s="15" t="n"/>
      <c r="F503" s="15" t="n"/>
      <c r="G503" s="15" t="n"/>
      <c r="H503" s="15" t="n"/>
      <c r="I503" s="15" t="n"/>
      <c r="J503" s="15" t="n"/>
      <c r="K503" s="15" t="n"/>
      <c r="L503" s="16" t="n"/>
      <c r="M503" s="17" t="n"/>
      <c r="N503" s="17" t="n"/>
      <c r="O503" s="15">
        <f>IF(OR(M503="",N503=""),"",ROUND((N503-M503)*24,2))</f>
        <v/>
      </c>
      <c r="P503" s="15" t="n"/>
      <c r="Q503" s="18" t="n"/>
      <c r="R503" s="18" t="n"/>
      <c r="S503" s="18">
        <f>IF(C503="","",N(Q503)+N(R503))</f>
        <v/>
      </c>
      <c r="T503" s="15">
        <f>IF(AND(L503&lt;&gt;"",L503&lt;TODAY(),F503&lt;&gt;"Opravljeno",F503&lt;&gt;"Zaprto",F503&lt;&gt;"Preklicano"),"DA","")</f>
        <v/>
      </c>
      <c r="U503" s="15" t="n"/>
    </row>
    <row r="504">
      <c r="A504" s="15">
        <f>IF(C504="","","DN-"&amp;TEXT(ROW()-1,"0000"))</f>
        <v/>
      </c>
      <c r="B504" s="16" t="n"/>
      <c r="C504" s="15" t="n"/>
      <c r="D504" s="15" t="n"/>
      <c r="E504" s="15" t="n"/>
      <c r="F504" s="15" t="n"/>
      <c r="G504" s="15" t="n"/>
      <c r="H504" s="15" t="n"/>
      <c r="I504" s="15" t="n"/>
      <c r="J504" s="15" t="n"/>
      <c r="K504" s="15" t="n"/>
      <c r="L504" s="16" t="n"/>
      <c r="M504" s="17" t="n"/>
      <c r="N504" s="17" t="n"/>
      <c r="O504" s="15">
        <f>IF(OR(M504="",N504=""),"",ROUND((N504-M504)*24,2))</f>
        <v/>
      </c>
      <c r="P504" s="15" t="n"/>
      <c r="Q504" s="18" t="n"/>
      <c r="R504" s="18" t="n"/>
      <c r="S504" s="18">
        <f>IF(C504="","",N(Q504)+N(R504))</f>
        <v/>
      </c>
      <c r="T504" s="15">
        <f>IF(AND(L504&lt;&gt;"",L504&lt;TODAY(),F504&lt;&gt;"Opravljeno",F504&lt;&gt;"Zaprto",F504&lt;&gt;"Preklicano"),"DA","")</f>
        <v/>
      </c>
      <c r="U504" s="15" t="n"/>
    </row>
    <row r="505">
      <c r="A505" s="15">
        <f>IF(C505="","","DN-"&amp;TEXT(ROW()-1,"0000"))</f>
        <v/>
      </c>
      <c r="B505" s="16" t="n"/>
      <c r="C505" s="15" t="n"/>
      <c r="D505" s="15" t="n"/>
      <c r="E505" s="15" t="n"/>
      <c r="F505" s="15" t="n"/>
      <c r="G505" s="15" t="n"/>
      <c r="H505" s="15" t="n"/>
      <c r="I505" s="15" t="n"/>
      <c r="J505" s="15" t="n"/>
      <c r="K505" s="15" t="n"/>
      <c r="L505" s="16" t="n"/>
      <c r="M505" s="17" t="n"/>
      <c r="N505" s="17" t="n"/>
      <c r="O505" s="15">
        <f>IF(OR(M505="",N505=""),"",ROUND((N505-M505)*24,2))</f>
        <v/>
      </c>
      <c r="P505" s="15" t="n"/>
      <c r="Q505" s="18" t="n"/>
      <c r="R505" s="18" t="n"/>
      <c r="S505" s="18">
        <f>IF(C505="","",N(Q505)+N(R505))</f>
        <v/>
      </c>
      <c r="T505" s="15">
        <f>IF(AND(L505&lt;&gt;"",L505&lt;TODAY(),F505&lt;&gt;"Opravljeno",F505&lt;&gt;"Zaprto",F505&lt;&gt;"Preklicano"),"DA","")</f>
        <v/>
      </c>
      <c r="U505" s="15" t="n"/>
    </row>
    <row r="506">
      <c r="A506" s="15">
        <f>IF(C506="","","DN-"&amp;TEXT(ROW()-1,"0000"))</f>
        <v/>
      </c>
      <c r="B506" s="16" t="n"/>
      <c r="C506" s="15" t="n"/>
      <c r="D506" s="15" t="n"/>
      <c r="E506" s="15" t="n"/>
      <c r="F506" s="15" t="n"/>
      <c r="G506" s="15" t="n"/>
      <c r="H506" s="15" t="n"/>
      <c r="I506" s="15" t="n"/>
      <c r="J506" s="15" t="n"/>
      <c r="K506" s="15" t="n"/>
      <c r="L506" s="16" t="n"/>
      <c r="M506" s="17" t="n"/>
      <c r="N506" s="17" t="n"/>
      <c r="O506" s="15">
        <f>IF(OR(M506="",N506=""),"",ROUND((N506-M506)*24,2))</f>
        <v/>
      </c>
      <c r="P506" s="15" t="n"/>
      <c r="Q506" s="18" t="n"/>
      <c r="R506" s="18" t="n"/>
      <c r="S506" s="18">
        <f>IF(C506="","",N(Q506)+N(R506))</f>
        <v/>
      </c>
      <c r="T506" s="15">
        <f>IF(AND(L506&lt;&gt;"",L506&lt;TODAY(),F506&lt;&gt;"Opravljeno",F506&lt;&gt;"Zaprto",F506&lt;&gt;"Preklicano"),"DA","")</f>
        <v/>
      </c>
      <c r="U506" s="15" t="n"/>
    </row>
    <row r="507">
      <c r="A507" s="15">
        <f>IF(C507="","","DN-"&amp;TEXT(ROW()-1,"0000"))</f>
        <v/>
      </c>
      <c r="B507" s="16" t="n"/>
      <c r="C507" s="15" t="n"/>
      <c r="D507" s="15" t="n"/>
      <c r="E507" s="15" t="n"/>
      <c r="F507" s="15" t="n"/>
      <c r="G507" s="15" t="n"/>
      <c r="H507" s="15" t="n"/>
      <c r="I507" s="15" t="n"/>
      <c r="J507" s="15" t="n"/>
      <c r="K507" s="15" t="n"/>
      <c r="L507" s="16" t="n"/>
      <c r="M507" s="17" t="n"/>
      <c r="N507" s="17" t="n"/>
      <c r="O507" s="15">
        <f>IF(OR(M507="",N507=""),"",ROUND((N507-M507)*24,2))</f>
        <v/>
      </c>
      <c r="P507" s="15" t="n"/>
      <c r="Q507" s="18" t="n"/>
      <c r="R507" s="18" t="n"/>
      <c r="S507" s="18">
        <f>IF(C507="","",N(Q507)+N(R507))</f>
        <v/>
      </c>
      <c r="T507" s="15">
        <f>IF(AND(L507&lt;&gt;"",L507&lt;TODAY(),F507&lt;&gt;"Opravljeno",F507&lt;&gt;"Zaprto",F507&lt;&gt;"Preklicano"),"DA","")</f>
        <v/>
      </c>
      <c r="U507" s="15" t="n"/>
    </row>
    <row r="508">
      <c r="A508" s="15">
        <f>IF(C508="","","DN-"&amp;TEXT(ROW()-1,"0000"))</f>
        <v/>
      </c>
      <c r="B508" s="16" t="n"/>
      <c r="C508" s="15" t="n"/>
      <c r="D508" s="15" t="n"/>
      <c r="E508" s="15" t="n"/>
      <c r="F508" s="15" t="n"/>
      <c r="G508" s="15" t="n"/>
      <c r="H508" s="15" t="n"/>
      <c r="I508" s="15" t="n"/>
      <c r="J508" s="15" t="n"/>
      <c r="K508" s="15" t="n"/>
      <c r="L508" s="16" t="n"/>
      <c r="M508" s="17" t="n"/>
      <c r="N508" s="17" t="n"/>
      <c r="O508" s="15">
        <f>IF(OR(M508="",N508=""),"",ROUND((N508-M508)*24,2))</f>
        <v/>
      </c>
      <c r="P508" s="15" t="n"/>
      <c r="Q508" s="18" t="n"/>
      <c r="R508" s="18" t="n"/>
      <c r="S508" s="18">
        <f>IF(C508="","",N(Q508)+N(R508))</f>
        <v/>
      </c>
      <c r="T508" s="15">
        <f>IF(AND(L508&lt;&gt;"",L508&lt;TODAY(),F508&lt;&gt;"Opravljeno",F508&lt;&gt;"Zaprto",F508&lt;&gt;"Preklicano"),"DA","")</f>
        <v/>
      </c>
      <c r="U508" s="15" t="n"/>
    </row>
    <row r="509">
      <c r="A509" s="15">
        <f>IF(C509="","","DN-"&amp;TEXT(ROW()-1,"0000"))</f>
        <v/>
      </c>
      <c r="B509" s="16" t="n"/>
      <c r="C509" s="15" t="n"/>
      <c r="D509" s="15" t="n"/>
      <c r="E509" s="15" t="n"/>
      <c r="F509" s="15" t="n"/>
      <c r="G509" s="15" t="n"/>
      <c r="H509" s="15" t="n"/>
      <c r="I509" s="15" t="n"/>
      <c r="J509" s="15" t="n"/>
      <c r="K509" s="15" t="n"/>
      <c r="L509" s="16" t="n"/>
      <c r="M509" s="17" t="n"/>
      <c r="N509" s="17" t="n"/>
      <c r="O509" s="15">
        <f>IF(OR(M509="",N509=""),"",ROUND((N509-M509)*24,2))</f>
        <v/>
      </c>
      <c r="P509" s="15" t="n"/>
      <c r="Q509" s="18" t="n"/>
      <c r="R509" s="18" t="n"/>
      <c r="S509" s="18">
        <f>IF(C509="","",N(Q509)+N(R509))</f>
        <v/>
      </c>
      <c r="T509" s="15">
        <f>IF(AND(L509&lt;&gt;"",L509&lt;TODAY(),F509&lt;&gt;"Opravljeno",F509&lt;&gt;"Zaprto",F509&lt;&gt;"Preklicano"),"DA","")</f>
        <v/>
      </c>
      <c r="U509" s="15" t="n"/>
    </row>
    <row r="510">
      <c r="A510" s="15">
        <f>IF(C510="","","DN-"&amp;TEXT(ROW()-1,"0000"))</f>
        <v/>
      </c>
      <c r="B510" s="16" t="n"/>
      <c r="C510" s="15" t="n"/>
      <c r="D510" s="15" t="n"/>
      <c r="E510" s="15" t="n"/>
      <c r="F510" s="15" t="n"/>
      <c r="G510" s="15" t="n"/>
      <c r="H510" s="15" t="n"/>
      <c r="I510" s="15" t="n"/>
      <c r="J510" s="15" t="n"/>
      <c r="K510" s="15" t="n"/>
      <c r="L510" s="16" t="n"/>
      <c r="M510" s="17" t="n"/>
      <c r="N510" s="17" t="n"/>
      <c r="O510" s="15">
        <f>IF(OR(M510="",N510=""),"",ROUND((N510-M510)*24,2))</f>
        <v/>
      </c>
      <c r="P510" s="15" t="n"/>
      <c r="Q510" s="18" t="n"/>
      <c r="R510" s="18" t="n"/>
      <c r="S510" s="18">
        <f>IF(C510="","",N(Q510)+N(R510))</f>
        <v/>
      </c>
      <c r="T510" s="15">
        <f>IF(AND(L510&lt;&gt;"",L510&lt;TODAY(),F510&lt;&gt;"Opravljeno",F510&lt;&gt;"Zaprto",F510&lt;&gt;"Preklicano"),"DA","")</f>
        <v/>
      </c>
      <c r="U510" s="15" t="n"/>
    </row>
    <row r="511">
      <c r="A511" s="15">
        <f>IF(C511="","","DN-"&amp;TEXT(ROW()-1,"0000"))</f>
        <v/>
      </c>
      <c r="B511" s="16" t="n"/>
      <c r="C511" s="15" t="n"/>
      <c r="D511" s="15" t="n"/>
      <c r="E511" s="15" t="n"/>
      <c r="F511" s="15" t="n"/>
      <c r="G511" s="15" t="n"/>
      <c r="H511" s="15" t="n"/>
      <c r="I511" s="15" t="n"/>
      <c r="J511" s="15" t="n"/>
      <c r="K511" s="15" t="n"/>
      <c r="L511" s="16" t="n"/>
      <c r="M511" s="17" t="n"/>
      <c r="N511" s="17" t="n"/>
      <c r="O511" s="15">
        <f>IF(OR(M511="",N511=""),"",ROUND((N511-M511)*24,2))</f>
        <v/>
      </c>
      <c r="P511" s="15" t="n"/>
      <c r="Q511" s="18" t="n"/>
      <c r="R511" s="18" t="n"/>
      <c r="S511" s="18">
        <f>IF(C511="","",N(Q511)+N(R511))</f>
        <v/>
      </c>
      <c r="T511" s="15">
        <f>IF(AND(L511&lt;&gt;"",L511&lt;TODAY(),F511&lt;&gt;"Opravljeno",F511&lt;&gt;"Zaprto",F511&lt;&gt;"Preklicano"),"DA","")</f>
        <v/>
      </c>
      <c r="U511" s="15" t="n"/>
    </row>
    <row r="512">
      <c r="A512" s="15">
        <f>IF(C512="","","DN-"&amp;TEXT(ROW()-1,"0000"))</f>
        <v/>
      </c>
      <c r="B512" s="16" t="n"/>
      <c r="C512" s="15" t="n"/>
      <c r="D512" s="15" t="n"/>
      <c r="E512" s="15" t="n"/>
      <c r="F512" s="15" t="n"/>
      <c r="G512" s="15" t="n"/>
      <c r="H512" s="15" t="n"/>
      <c r="I512" s="15" t="n"/>
      <c r="J512" s="15" t="n"/>
      <c r="K512" s="15" t="n"/>
      <c r="L512" s="16" t="n"/>
      <c r="M512" s="17" t="n"/>
      <c r="N512" s="17" t="n"/>
      <c r="O512" s="15">
        <f>IF(OR(M512="",N512=""),"",ROUND((N512-M512)*24,2))</f>
        <v/>
      </c>
      <c r="P512" s="15" t="n"/>
      <c r="Q512" s="18" t="n"/>
      <c r="R512" s="18" t="n"/>
      <c r="S512" s="18">
        <f>IF(C512="","",N(Q512)+N(R512))</f>
        <v/>
      </c>
      <c r="T512" s="15">
        <f>IF(AND(L512&lt;&gt;"",L512&lt;TODAY(),F512&lt;&gt;"Opravljeno",F512&lt;&gt;"Zaprto",F512&lt;&gt;"Preklicano"),"DA","")</f>
        <v/>
      </c>
      <c r="U512" s="15" t="n"/>
    </row>
    <row r="513">
      <c r="A513" s="15">
        <f>IF(C513="","","DN-"&amp;TEXT(ROW()-1,"0000"))</f>
        <v/>
      </c>
      <c r="B513" s="16" t="n"/>
      <c r="C513" s="15" t="n"/>
      <c r="D513" s="15" t="n"/>
      <c r="E513" s="15" t="n"/>
      <c r="F513" s="15" t="n"/>
      <c r="G513" s="15" t="n"/>
      <c r="H513" s="15" t="n"/>
      <c r="I513" s="15" t="n"/>
      <c r="J513" s="15" t="n"/>
      <c r="K513" s="15" t="n"/>
      <c r="L513" s="16" t="n"/>
      <c r="M513" s="17" t="n"/>
      <c r="N513" s="17" t="n"/>
      <c r="O513" s="15">
        <f>IF(OR(M513="",N513=""),"",ROUND((N513-M513)*24,2))</f>
        <v/>
      </c>
      <c r="P513" s="15" t="n"/>
      <c r="Q513" s="18" t="n"/>
      <c r="R513" s="18" t="n"/>
      <c r="S513" s="18">
        <f>IF(C513="","",N(Q513)+N(R513))</f>
        <v/>
      </c>
      <c r="T513" s="15">
        <f>IF(AND(L513&lt;&gt;"",L513&lt;TODAY(),F513&lt;&gt;"Opravljeno",F513&lt;&gt;"Zaprto",F513&lt;&gt;"Preklicano"),"DA","")</f>
        <v/>
      </c>
      <c r="U513" s="15" t="n"/>
    </row>
    <row r="514">
      <c r="A514" s="15">
        <f>IF(C514="","","DN-"&amp;TEXT(ROW()-1,"0000"))</f>
        <v/>
      </c>
      <c r="B514" s="16" t="n"/>
      <c r="C514" s="15" t="n"/>
      <c r="D514" s="15" t="n"/>
      <c r="E514" s="15" t="n"/>
      <c r="F514" s="15" t="n"/>
      <c r="G514" s="15" t="n"/>
      <c r="H514" s="15" t="n"/>
      <c r="I514" s="15" t="n"/>
      <c r="J514" s="15" t="n"/>
      <c r="K514" s="15" t="n"/>
      <c r="L514" s="16" t="n"/>
      <c r="M514" s="17" t="n"/>
      <c r="N514" s="17" t="n"/>
      <c r="O514" s="15">
        <f>IF(OR(M514="",N514=""),"",ROUND((N514-M514)*24,2))</f>
        <v/>
      </c>
      <c r="P514" s="15" t="n"/>
      <c r="Q514" s="18" t="n"/>
      <c r="R514" s="18" t="n"/>
      <c r="S514" s="18">
        <f>IF(C514="","",N(Q514)+N(R514))</f>
        <v/>
      </c>
      <c r="T514" s="15">
        <f>IF(AND(L514&lt;&gt;"",L514&lt;TODAY(),F514&lt;&gt;"Opravljeno",F514&lt;&gt;"Zaprto",F514&lt;&gt;"Preklicano"),"DA","")</f>
        <v/>
      </c>
      <c r="U514" s="15" t="n"/>
    </row>
    <row r="515">
      <c r="A515" s="15">
        <f>IF(C515="","","DN-"&amp;TEXT(ROW()-1,"0000"))</f>
        <v/>
      </c>
      <c r="B515" s="16" t="n"/>
      <c r="C515" s="15" t="n"/>
      <c r="D515" s="15" t="n"/>
      <c r="E515" s="15" t="n"/>
      <c r="F515" s="15" t="n"/>
      <c r="G515" s="15" t="n"/>
      <c r="H515" s="15" t="n"/>
      <c r="I515" s="15" t="n"/>
      <c r="J515" s="15" t="n"/>
      <c r="K515" s="15" t="n"/>
      <c r="L515" s="16" t="n"/>
      <c r="M515" s="17" t="n"/>
      <c r="N515" s="17" t="n"/>
      <c r="O515" s="15">
        <f>IF(OR(M515="",N515=""),"",ROUND((N515-M515)*24,2))</f>
        <v/>
      </c>
      <c r="P515" s="15" t="n"/>
      <c r="Q515" s="18" t="n"/>
      <c r="R515" s="18" t="n"/>
      <c r="S515" s="18">
        <f>IF(C515="","",N(Q515)+N(R515))</f>
        <v/>
      </c>
      <c r="T515" s="15">
        <f>IF(AND(L515&lt;&gt;"",L515&lt;TODAY(),F515&lt;&gt;"Opravljeno",F515&lt;&gt;"Zaprto",F515&lt;&gt;"Preklicano"),"DA","")</f>
        <v/>
      </c>
      <c r="U515" s="15" t="n"/>
    </row>
    <row r="516">
      <c r="A516" s="15">
        <f>IF(C516="","","DN-"&amp;TEXT(ROW()-1,"0000"))</f>
        <v/>
      </c>
      <c r="B516" s="16" t="n"/>
      <c r="C516" s="15" t="n"/>
      <c r="D516" s="15" t="n"/>
      <c r="E516" s="15" t="n"/>
      <c r="F516" s="15" t="n"/>
      <c r="G516" s="15" t="n"/>
      <c r="H516" s="15" t="n"/>
      <c r="I516" s="15" t="n"/>
      <c r="J516" s="15" t="n"/>
      <c r="K516" s="15" t="n"/>
      <c r="L516" s="16" t="n"/>
      <c r="M516" s="17" t="n"/>
      <c r="N516" s="17" t="n"/>
      <c r="O516" s="15">
        <f>IF(OR(M516="",N516=""),"",ROUND((N516-M516)*24,2))</f>
        <v/>
      </c>
      <c r="P516" s="15" t="n"/>
      <c r="Q516" s="18" t="n"/>
      <c r="R516" s="18" t="n"/>
      <c r="S516" s="18">
        <f>IF(C516="","",N(Q516)+N(R516))</f>
        <v/>
      </c>
      <c r="T516" s="15">
        <f>IF(AND(L516&lt;&gt;"",L516&lt;TODAY(),F516&lt;&gt;"Opravljeno",F516&lt;&gt;"Zaprto",F516&lt;&gt;"Preklicano"),"DA","")</f>
        <v/>
      </c>
      <c r="U516" s="15" t="n"/>
    </row>
    <row r="517">
      <c r="A517" s="15">
        <f>IF(C517="","","DN-"&amp;TEXT(ROW()-1,"0000"))</f>
        <v/>
      </c>
      <c r="B517" s="16" t="n"/>
      <c r="C517" s="15" t="n"/>
      <c r="D517" s="15" t="n"/>
      <c r="E517" s="15" t="n"/>
      <c r="F517" s="15" t="n"/>
      <c r="G517" s="15" t="n"/>
      <c r="H517" s="15" t="n"/>
      <c r="I517" s="15" t="n"/>
      <c r="J517" s="15" t="n"/>
      <c r="K517" s="15" t="n"/>
      <c r="L517" s="16" t="n"/>
      <c r="M517" s="17" t="n"/>
      <c r="N517" s="17" t="n"/>
      <c r="O517" s="15">
        <f>IF(OR(M517="",N517=""),"",ROUND((N517-M517)*24,2))</f>
        <v/>
      </c>
      <c r="P517" s="15" t="n"/>
      <c r="Q517" s="18" t="n"/>
      <c r="R517" s="18" t="n"/>
      <c r="S517" s="18">
        <f>IF(C517="","",N(Q517)+N(R517))</f>
        <v/>
      </c>
      <c r="T517" s="15">
        <f>IF(AND(L517&lt;&gt;"",L517&lt;TODAY(),F517&lt;&gt;"Opravljeno",F517&lt;&gt;"Zaprto",F517&lt;&gt;"Preklicano"),"DA","")</f>
        <v/>
      </c>
      <c r="U517" s="15" t="n"/>
    </row>
    <row r="518">
      <c r="A518" s="15">
        <f>IF(C518="","","DN-"&amp;TEXT(ROW()-1,"0000"))</f>
        <v/>
      </c>
      <c r="B518" s="16" t="n"/>
      <c r="C518" s="15" t="n"/>
      <c r="D518" s="15" t="n"/>
      <c r="E518" s="15" t="n"/>
      <c r="F518" s="15" t="n"/>
      <c r="G518" s="15" t="n"/>
      <c r="H518" s="15" t="n"/>
      <c r="I518" s="15" t="n"/>
      <c r="J518" s="15" t="n"/>
      <c r="K518" s="15" t="n"/>
      <c r="L518" s="16" t="n"/>
      <c r="M518" s="17" t="n"/>
      <c r="N518" s="17" t="n"/>
      <c r="O518" s="15">
        <f>IF(OR(M518="",N518=""),"",ROUND((N518-M518)*24,2))</f>
        <v/>
      </c>
      <c r="P518" s="15" t="n"/>
      <c r="Q518" s="18" t="n"/>
      <c r="R518" s="18" t="n"/>
      <c r="S518" s="18">
        <f>IF(C518="","",N(Q518)+N(R518))</f>
        <v/>
      </c>
      <c r="T518" s="15">
        <f>IF(AND(L518&lt;&gt;"",L518&lt;TODAY(),F518&lt;&gt;"Opravljeno",F518&lt;&gt;"Zaprto",F518&lt;&gt;"Preklicano"),"DA","")</f>
        <v/>
      </c>
      <c r="U518" s="15" t="n"/>
    </row>
    <row r="519">
      <c r="A519" s="15">
        <f>IF(C519="","","DN-"&amp;TEXT(ROW()-1,"0000"))</f>
        <v/>
      </c>
      <c r="B519" s="16" t="n"/>
      <c r="C519" s="15" t="n"/>
      <c r="D519" s="15" t="n"/>
      <c r="E519" s="15" t="n"/>
      <c r="F519" s="15" t="n"/>
      <c r="G519" s="15" t="n"/>
      <c r="H519" s="15" t="n"/>
      <c r="I519" s="15" t="n"/>
      <c r="J519" s="15" t="n"/>
      <c r="K519" s="15" t="n"/>
      <c r="L519" s="16" t="n"/>
      <c r="M519" s="17" t="n"/>
      <c r="N519" s="17" t="n"/>
      <c r="O519" s="15">
        <f>IF(OR(M519="",N519=""),"",ROUND((N519-M519)*24,2))</f>
        <v/>
      </c>
      <c r="P519" s="15" t="n"/>
      <c r="Q519" s="18" t="n"/>
      <c r="R519" s="18" t="n"/>
      <c r="S519" s="18">
        <f>IF(C519="","",N(Q519)+N(R519))</f>
        <v/>
      </c>
      <c r="T519" s="15">
        <f>IF(AND(L519&lt;&gt;"",L519&lt;TODAY(),F519&lt;&gt;"Opravljeno",F519&lt;&gt;"Zaprto",F519&lt;&gt;"Preklicano"),"DA","")</f>
        <v/>
      </c>
      <c r="U519" s="15" t="n"/>
    </row>
    <row r="520">
      <c r="A520" s="15">
        <f>IF(C520="","","DN-"&amp;TEXT(ROW()-1,"0000"))</f>
        <v/>
      </c>
      <c r="B520" s="16" t="n"/>
      <c r="C520" s="15" t="n"/>
      <c r="D520" s="15" t="n"/>
      <c r="E520" s="15" t="n"/>
      <c r="F520" s="15" t="n"/>
      <c r="G520" s="15" t="n"/>
      <c r="H520" s="15" t="n"/>
      <c r="I520" s="15" t="n"/>
      <c r="J520" s="15" t="n"/>
      <c r="K520" s="15" t="n"/>
      <c r="L520" s="16" t="n"/>
      <c r="M520" s="17" t="n"/>
      <c r="N520" s="17" t="n"/>
      <c r="O520" s="15">
        <f>IF(OR(M520="",N520=""),"",ROUND((N520-M520)*24,2))</f>
        <v/>
      </c>
      <c r="P520" s="15" t="n"/>
      <c r="Q520" s="18" t="n"/>
      <c r="R520" s="18" t="n"/>
      <c r="S520" s="18">
        <f>IF(C520="","",N(Q520)+N(R520))</f>
        <v/>
      </c>
      <c r="T520" s="15">
        <f>IF(AND(L520&lt;&gt;"",L520&lt;TODAY(),F520&lt;&gt;"Opravljeno",F520&lt;&gt;"Zaprto",F520&lt;&gt;"Preklicano"),"DA","")</f>
        <v/>
      </c>
      <c r="U520" s="15" t="n"/>
    </row>
    <row r="521">
      <c r="A521" s="15">
        <f>IF(C521="","","DN-"&amp;TEXT(ROW()-1,"0000"))</f>
        <v/>
      </c>
      <c r="B521" s="16" t="n"/>
      <c r="C521" s="15" t="n"/>
      <c r="D521" s="15" t="n"/>
      <c r="E521" s="15" t="n"/>
      <c r="F521" s="15" t="n"/>
      <c r="G521" s="15" t="n"/>
      <c r="H521" s="15" t="n"/>
      <c r="I521" s="15" t="n"/>
      <c r="J521" s="15" t="n"/>
      <c r="K521" s="15" t="n"/>
      <c r="L521" s="16" t="n"/>
      <c r="M521" s="17" t="n"/>
      <c r="N521" s="17" t="n"/>
      <c r="O521" s="15">
        <f>IF(OR(M521="",N521=""),"",ROUND((N521-M521)*24,2))</f>
        <v/>
      </c>
      <c r="P521" s="15" t="n"/>
      <c r="Q521" s="18" t="n"/>
      <c r="R521" s="18" t="n"/>
      <c r="S521" s="18">
        <f>IF(C521="","",N(Q521)+N(R521))</f>
        <v/>
      </c>
      <c r="T521" s="15">
        <f>IF(AND(L521&lt;&gt;"",L521&lt;TODAY(),F521&lt;&gt;"Opravljeno",F521&lt;&gt;"Zaprto",F521&lt;&gt;"Preklicano"),"DA","")</f>
        <v/>
      </c>
      <c r="U521" s="15" t="n"/>
    </row>
    <row r="522">
      <c r="A522" s="15">
        <f>IF(C522="","","DN-"&amp;TEXT(ROW()-1,"0000"))</f>
        <v/>
      </c>
      <c r="B522" s="16" t="n"/>
      <c r="C522" s="15" t="n"/>
      <c r="D522" s="15" t="n"/>
      <c r="E522" s="15" t="n"/>
      <c r="F522" s="15" t="n"/>
      <c r="G522" s="15" t="n"/>
      <c r="H522" s="15" t="n"/>
      <c r="I522" s="15" t="n"/>
      <c r="J522" s="15" t="n"/>
      <c r="K522" s="15" t="n"/>
      <c r="L522" s="16" t="n"/>
      <c r="M522" s="17" t="n"/>
      <c r="N522" s="17" t="n"/>
      <c r="O522" s="15">
        <f>IF(OR(M522="",N522=""),"",ROUND((N522-M522)*24,2))</f>
        <v/>
      </c>
      <c r="P522" s="15" t="n"/>
      <c r="Q522" s="18" t="n"/>
      <c r="R522" s="18" t="n"/>
      <c r="S522" s="18">
        <f>IF(C522="","",N(Q522)+N(R522))</f>
        <v/>
      </c>
      <c r="T522" s="15">
        <f>IF(AND(L522&lt;&gt;"",L522&lt;TODAY(),F522&lt;&gt;"Opravljeno",F522&lt;&gt;"Zaprto",F522&lt;&gt;"Preklicano"),"DA","")</f>
        <v/>
      </c>
      <c r="U522" s="15" t="n"/>
    </row>
    <row r="523">
      <c r="A523" s="15">
        <f>IF(C523="","","DN-"&amp;TEXT(ROW()-1,"0000"))</f>
        <v/>
      </c>
      <c r="B523" s="16" t="n"/>
      <c r="C523" s="15" t="n"/>
      <c r="D523" s="15" t="n"/>
      <c r="E523" s="15" t="n"/>
      <c r="F523" s="15" t="n"/>
      <c r="G523" s="15" t="n"/>
      <c r="H523" s="15" t="n"/>
      <c r="I523" s="15" t="n"/>
      <c r="J523" s="15" t="n"/>
      <c r="K523" s="15" t="n"/>
      <c r="L523" s="16" t="n"/>
      <c r="M523" s="17" t="n"/>
      <c r="N523" s="17" t="n"/>
      <c r="O523" s="15">
        <f>IF(OR(M523="",N523=""),"",ROUND((N523-M523)*24,2))</f>
        <v/>
      </c>
      <c r="P523" s="15" t="n"/>
      <c r="Q523" s="18" t="n"/>
      <c r="R523" s="18" t="n"/>
      <c r="S523" s="18">
        <f>IF(C523="","",N(Q523)+N(R523))</f>
        <v/>
      </c>
      <c r="T523" s="15">
        <f>IF(AND(L523&lt;&gt;"",L523&lt;TODAY(),F523&lt;&gt;"Opravljeno",F523&lt;&gt;"Zaprto",F523&lt;&gt;"Preklicano"),"DA","")</f>
        <v/>
      </c>
      <c r="U523" s="15" t="n"/>
    </row>
    <row r="524">
      <c r="A524" s="15">
        <f>IF(C524="","","DN-"&amp;TEXT(ROW()-1,"0000"))</f>
        <v/>
      </c>
      <c r="B524" s="16" t="n"/>
      <c r="C524" s="15" t="n"/>
      <c r="D524" s="15" t="n"/>
      <c r="E524" s="15" t="n"/>
      <c r="F524" s="15" t="n"/>
      <c r="G524" s="15" t="n"/>
      <c r="H524" s="15" t="n"/>
      <c r="I524" s="15" t="n"/>
      <c r="J524" s="15" t="n"/>
      <c r="K524" s="15" t="n"/>
      <c r="L524" s="16" t="n"/>
      <c r="M524" s="17" t="n"/>
      <c r="N524" s="17" t="n"/>
      <c r="O524" s="15">
        <f>IF(OR(M524="",N524=""),"",ROUND((N524-M524)*24,2))</f>
        <v/>
      </c>
      <c r="P524" s="15" t="n"/>
      <c r="Q524" s="18" t="n"/>
      <c r="R524" s="18" t="n"/>
      <c r="S524" s="18">
        <f>IF(C524="","",N(Q524)+N(R524))</f>
        <v/>
      </c>
      <c r="T524" s="15">
        <f>IF(AND(L524&lt;&gt;"",L524&lt;TODAY(),F524&lt;&gt;"Opravljeno",F524&lt;&gt;"Zaprto",F524&lt;&gt;"Preklicano"),"DA","")</f>
        <v/>
      </c>
      <c r="U524" s="15" t="n"/>
    </row>
    <row r="525">
      <c r="A525" s="15">
        <f>IF(C525="","","DN-"&amp;TEXT(ROW()-1,"0000"))</f>
        <v/>
      </c>
      <c r="B525" s="16" t="n"/>
      <c r="C525" s="15" t="n"/>
      <c r="D525" s="15" t="n"/>
      <c r="E525" s="15" t="n"/>
      <c r="F525" s="15" t="n"/>
      <c r="G525" s="15" t="n"/>
      <c r="H525" s="15" t="n"/>
      <c r="I525" s="15" t="n"/>
      <c r="J525" s="15" t="n"/>
      <c r="K525" s="15" t="n"/>
      <c r="L525" s="16" t="n"/>
      <c r="M525" s="17" t="n"/>
      <c r="N525" s="17" t="n"/>
      <c r="O525" s="15">
        <f>IF(OR(M525="",N525=""),"",ROUND((N525-M525)*24,2))</f>
        <v/>
      </c>
      <c r="P525" s="15" t="n"/>
      <c r="Q525" s="18" t="n"/>
      <c r="R525" s="18" t="n"/>
      <c r="S525" s="18">
        <f>IF(C525="","",N(Q525)+N(R525))</f>
        <v/>
      </c>
      <c r="T525" s="15">
        <f>IF(AND(L525&lt;&gt;"",L525&lt;TODAY(),F525&lt;&gt;"Opravljeno",F525&lt;&gt;"Zaprto",F525&lt;&gt;"Preklicano"),"DA","")</f>
        <v/>
      </c>
      <c r="U525" s="15" t="n"/>
    </row>
    <row r="526">
      <c r="A526" s="15">
        <f>IF(C526="","","DN-"&amp;TEXT(ROW()-1,"0000"))</f>
        <v/>
      </c>
      <c r="B526" s="16" t="n"/>
      <c r="C526" s="15" t="n"/>
      <c r="D526" s="15" t="n"/>
      <c r="E526" s="15" t="n"/>
      <c r="F526" s="15" t="n"/>
      <c r="G526" s="15" t="n"/>
      <c r="H526" s="15" t="n"/>
      <c r="I526" s="15" t="n"/>
      <c r="J526" s="15" t="n"/>
      <c r="K526" s="15" t="n"/>
      <c r="L526" s="16" t="n"/>
      <c r="M526" s="17" t="n"/>
      <c r="N526" s="17" t="n"/>
      <c r="O526" s="15">
        <f>IF(OR(M526="",N526=""),"",ROUND((N526-M526)*24,2))</f>
        <v/>
      </c>
      <c r="P526" s="15" t="n"/>
      <c r="Q526" s="18" t="n"/>
      <c r="R526" s="18" t="n"/>
      <c r="S526" s="18">
        <f>IF(C526="","",N(Q526)+N(R526))</f>
        <v/>
      </c>
      <c r="T526" s="15">
        <f>IF(AND(L526&lt;&gt;"",L526&lt;TODAY(),F526&lt;&gt;"Opravljeno",F526&lt;&gt;"Zaprto",F526&lt;&gt;"Preklicano"),"DA","")</f>
        <v/>
      </c>
      <c r="U526" s="15" t="n"/>
    </row>
    <row r="527">
      <c r="A527" s="15">
        <f>IF(C527="","","DN-"&amp;TEXT(ROW()-1,"0000"))</f>
        <v/>
      </c>
      <c r="B527" s="16" t="n"/>
      <c r="C527" s="15" t="n"/>
      <c r="D527" s="15" t="n"/>
      <c r="E527" s="15" t="n"/>
      <c r="F527" s="15" t="n"/>
      <c r="G527" s="15" t="n"/>
      <c r="H527" s="15" t="n"/>
      <c r="I527" s="15" t="n"/>
      <c r="J527" s="15" t="n"/>
      <c r="K527" s="15" t="n"/>
      <c r="L527" s="16" t="n"/>
      <c r="M527" s="17" t="n"/>
      <c r="N527" s="17" t="n"/>
      <c r="O527" s="15">
        <f>IF(OR(M527="",N527=""),"",ROUND((N527-M527)*24,2))</f>
        <v/>
      </c>
      <c r="P527" s="15" t="n"/>
      <c r="Q527" s="18" t="n"/>
      <c r="R527" s="18" t="n"/>
      <c r="S527" s="18">
        <f>IF(C527="","",N(Q527)+N(R527))</f>
        <v/>
      </c>
      <c r="T527" s="15">
        <f>IF(AND(L527&lt;&gt;"",L527&lt;TODAY(),F527&lt;&gt;"Opravljeno",F527&lt;&gt;"Zaprto",F527&lt;&gt;"Preklicano"),"DA","")</f>
        <v/>
      </c>
      <c r="U527" s="15" t="n"/>
    </row>
    <row r="528">
      <c r="A528" s="15">
        <f>IF(C528="","","DN-"&amp;TEXT(ROW()-1,"0000"))</f>
        <v/>
      </c>
      <c r="B528" s="16" t="n"/>
      <c r="C528" s="15" t="n"/>
      <c r="D528" s="15" t="n"/>
      <c r="E528" s="15" t="n"/>
      <c r="F528" s="15" t="n"/>
      <c r="G528" s="15" t="n"/>
      <c r="H528" s="15" t="n"/>
      <c r="I528" s="15" t="n"/>
      <c r="J528" s="15" t="n"/>
      <c r="K528" s="15" t="n"/>
      <c r="L528" s="16" t="n"/>
      <c r="M528" s="17" t="n"/>
      <c r="N528" s="17" t="n"/>
      <c r="O528" s="15">
        <f>IF(OR(M528="",N528=""),"",ROUND((N528-M528)*24,2))</f>
        <v/>
      </c>
      <c r="P528" s="15" t="n"/>
      <c r="Q528" s="18" t="n"/>
      <c r="R528" s="18" t="n"/>
      <c r="S528" s="18">
        <f>IF(C528="","",N(Q528)+N(R528))</f>
        <v/>
      </c>
      <c r="T528" s="15">
        <f>IF(AND(L528&lt;&gt;"",L528&lt;TODAY(),F528&lt;&gt;"Opravljeno",F528&lt;&gt;"Zaprto",F528&lt;&gt;"Preklicano"),"DA","")</f>
        <v/>
      </c>
      <c r="U528" s="15" t="n"/>
    </row>
    <row r="529">
      <c r="A529" s="15">
        <f>IF(C529="","","DN-"&amp;TEXT(ROW()-1,"0000"))</f>
        <v/>
      </c>
      <c r="B529" s="16" t="n"/>
      <c r="C529" s="15" t="n"/>
      <c r="D529" s="15" t="n"/>
      <c r="E529" s="15" t="n"/>
      <c r="F529" s="15" t="n"/>
      <c r="G529" s="15" t="n"/>
      <c r="H529" s="15" t="n"/>
      <c r="I529" s="15" t="n"/>
      <c r="J529" s="15" t="n"/>
      <c r="K529" s="15" t="n"/>
      <c r="L529" s="16" t="n"/>
      <c r="M529" s="17" t="n"/>
      <c r="N529" s="17" t="n"/>
      <c r="O529" s="15">
        <f>IF(OR(M529="",N529=""),"",ROUND((N529-M529)*24,2))</f>
        <v/>
      </c>
      <c r="P529" s="15" t="n"/>
      <c r="Q529" s="18" t="n"/>
      <c r="R529" s="18" t="n"/>
      <c r="S529" s="18">
        <f>IF(C529="","",N(Q529)+N(R529))</f>
        <v/>
      </c>
      <c r="T529" s="15">
        <f>IF(AND(L529&lt;&gt;"",L529&lt;TODAY(),F529&lt;&gt;"Opravljeno",F529&lt;&gt;"Zaprto",F529&lt;&gt;"Preklicano"),"DA","")</f>
        <v/>
      </c>
      <c r="U529" s="15" t="n"/>
    </row>
    <row r="530">
      <c r="A530" s="15">
        <f>IF(C530="","","DN-"&amp;TEXT(ROW()-1,"0000"))</f>
        <v/>
      </c>
      <c r="B530" s="16" t="n"/>
      <c r="C530" s="15" t="n"/>
      <c r="D530" s="15" t="n"/>
      <c r="E530" s="15" t="n"/>
      <c r="F530" s="15" t="n"/>
      <c r="G530" s="15" t="n"/>
      <c r="H530" s="15" t="n"/>
      <c r="I530" s="15" t="n"/>
      <c r="J530" s="15" t="n"/>
      <c r="K530" s="15" t="n"/>
      <c r="L530" s="16" t="n"/>
      <c r="M530" s="17" t="n"/>
      <c r="N530" s="17" t="n"/>
      <c r="O530" s="15">
        <f>IF(OR(M530="",N530=""),"",ROUND((N530-M530)*24,2))</f>
        <v/>
      </c>
      <c r="P530" s="15" t="n"/>
      <c r="Q530" s="18" t="n"/>
      <c r="R530" s="18" t="n"/>
      <c r="S530" s="18">
        <f>IF(C530="","",N(Q530)+N(R530))</f>
        <v/>
      </c>
      <c r="T530" s="15">
        <f>IF(AND(L530&lt;&gt;"",L530&lt;TODAY(),F530&lt;&gt;"Opravljeno",F530&lt;&gt;"Zaprto",F530&lt;&gt;"Preklicano"),"DA","")</f>
        <v/>
      </c>
      <c r="U530" s="15" t="n"/>
    </row>
    <row r="531">
      <c r="A531" s="15">
        <f>IF(C531="","","DN-"&amp;TEXT(ROW()-1,"0000"))</f>
        <v/>
      </c>
      <c r="B531" s="16" t="n"/>
      <c r="C531" s="15" t="n"/>
      <c r="D531" s="15" t="n"/>
      <c r="E531" s="15" t="n"/>
      <c r="F531" s="15" t="n"/>
      <c r="G531" s="15" t="n"/>
      <c r="H531" s="15" t="n"/>
      <c r="I531" s="15" t="n"/>
      <c r="J531" s="15" t="n"/>
      <c r="K531" s="15" t="n"/>
      <c r="L531" s="16" t="n"/>
      <c r="M531" s="17" t="n"/>
      <c r="N531" s="17" t="n"/>
      <c r="O531" s="15">
        <f>IF(OR(M531="",N531=""),"",ROUND((N531-M531)*24,2))</f>
        <v/>
      </c>
      <c r="P531" s="15" t="n"/>
      <c r="Q531" s="18" t="n"/>
      <c r="R531" s="18" t="n"/>
      <c r="S531" s="18">
        <f>IF(C531="","",N(Q531)+N(R531))</f>
        <v/>
      </c>
      <c r="T531" s="15">
        <f>IF(AND(L531&lt;&gt;"",L531&lt;TODAY(),F531&lt;&gt;"Opravljeno",F531&lt;&gt;"Zaprto",F531&lt;&gt;"Preklicano"),"DA","")</f>
        <v/>
      </c>
      <c r="U531" s="15" t="n"/>
    </row>
    <row r="532">
      <c r="A532" s="15">
        <f>IF(C532="","","DN-"&amp;TEXT(ROW()-1,"0000"))</f>
        <v/>
      </c>
      <c r="B532" s="16" t="n"/>
      <c r="C532" s="15" t="n"/>
      <c r="D532" s="15" t="n"/>
      <c r="E532" s="15" t="n"/>
      <c r="F532" s="15" t="n"/>
      <c r="G532" s="15" t="n"/>
      <c r="H532" s="15" t="n"/>
      <c r="I532" s="15" t="n"/>
      <c r="J532" s="15" t="n"/>
      <c r="K532" s="15" t="n"/>
      <c r="L532" s="16" t="n"/>
      <c r="M532" s="17" t="n"/>
      <c r="N532" s="17" t="n"/>
      <c r="O532" s="15">
        <f>IF(OR(M532="",N532=""),"",ROUND((N532-M532)*24,2))</f>
        <v/>
      </c>
      <c r="P532" s="15" t="n"/>
      <c r="Q532" s="18" t="n"/>
      <c r="R532" s="18" t="n"/>
      <c r="S532" s="18">
        <f>IF(C532="","",N(Q532)+N(R532))</f>
        <v/>
      </c>
      <c r="T532" s="15">
        <f>IF(AND(L532&lt;&gt;"",L532&lt;TODAY(),F532&lt;&gt;"Opravljeno",F532&lt;&gt;"Zaprto",F532&lt;&gt;"Preklicano"),"DA","")</f>
        <v/>
      </c>
      <c r="U532" s="15" t="n"/>
    </row>
    <row r="533">
      <c r="A533" s="15">
        <f>IF(C533="","","DN-"&amp;TEXT(ROW()-1,"0000"))</f>
        <v/>
      </c>
      <c r="B533" s="16" t="n"/>
      <c r="C533" s="15" t="n"/>
      <c r="D533" s="15" t="n"/>
      <c r="E533" s="15" t="n"/>
      <c r="F533" s="15" t="n"/>
      <c r="G533" s="15" t="n"/>
      <c r="H533" s="15" t="n"/>
      <c r="I533" s="15" t="n"/>
      <c r="J533" s="15" t="n"/>
      <c r="K533" s="15" t="n"/>
      <c r="L533" s="16" t="n"/>
      <c r="M533" s="17" t="n"/>
      <c r="N533" s="17" t="n"/>
      <c r="O533" s="15">
        <f>IF(OR(M533="",N533=""),"",ROUND((N533-M533)*24,2))</f>
        <v/>
      </c>
      <c r="P533" s="15" t="n"/>
      <c r="Q533" s="18" t="n"/>
      <c r="R533" s="18" t="n"/>
      <c r="S533" s="18">
        <f>IF(C533="","",N(Q533)+N(R533))</f>
        <v/>
      </c>
      <c r="T533" s="15">
        <f>IF(AND(L533&lt;&gt;"",L533&lt;TODAY(),F533&lt;&gt;"Opravljeno",F533&lt;&gt;"Zaprto",F533&lt;&gt;"Preklicano"),"DA","")</f>
        <v/>
      </c>
      <c r="U533" s="15" t="n"/>
    </row>
    <row r="534">
      <c r="A534" s="15">
        <f>IF(C534="","","DN-"&amp;TEXT(ROW()-1,"0000"))</f>
        <v/>
      </c>
      <c r="B534" s="16" t="n"/>
      <c r="C534" s="15" t="n"/>
      <c r="D534" s="15" t="n"/>
      <c r="E534" s="15" t="n"/>
      <c r="F534" s="15" t="n"/>
      <c r="G534" s="15" t="n"/>
      <c r="H534" s="15" t="n"/>
      <c r="I534" s="15" t="n"/>
      <c r="J534" s="15" t="n"/>
      <c r="K534" s="15" t="n"/>
      <c r="L534" s="16" t="n"/>
      <c r="M534" s="17" t="n"/>
      <c r="N534" s="17" t="n"/>
      <c r="O534" s="15">
        <f>IF(OR(M534="",N534=""),"",ROUND((N534-M534)*24,2))</f>
        <v/>
      </c>
      <c r="P534" s="15" t="n"/>
      <c r="Q534" s="18" t="n"/>
      <c r="R534" s="18" t="n"/>
      <c r="S534" s="18">
        <f>IF(C534="","",N(Q534)+N(R534))</f>
        <v/>
      </c>
      <c r="T534" s="15">
        <f>IF(AND(L534&lt;&gt;"",L534&lt;TODAY(),F534&lt;&gt;"Opravljeno",F534&lt;&gt;"Zaprto",F534&lt;&gt;"Preklicano"),"DA","")</f>
        <v/>
      </c>
      <c r="U534" s="15" t="n"/>
    </row>
    <row r="535">
      <c r="A535" s="15">
        <f>IF(C535="","","DN-"&amp;TEXT(ROW()-1,"0000"))</f>
        <v/>
      </c>
      <c r="B535" s="16" t="n"/>
      <c r="C535" s="15" t="n"/>
      <c r="D535" s="15" t="n"/>
      <c r="E535" s="15" t="n"/>
      <c r="F535" s="15" t="n"/>
      <c r="G535" s="15" t="n"/>
      <c r="H535" s="15" t="n"/>
      <c r="I535" s="15" t="n"/>
      <c r="J535" s="15" t="n"/>
      <c r="K535" s="15" t="n"/>
      <c r="L535" s="16" t="n"/>
      <c r="M535" s="17" t="n"/>
      <c r="N535" s="17" t="n"/>
      <c r="O535" s="15">
        <f>IF(OR(M535="",N535=""),"",ROUND((N535-M535)*24,2))</f>
        <v/>
      </c>
      <c r="P535" s="15" t="n"/>
      <c r="Q535" s="18" t="n"/>
      <c r="R535" s="18" t="n"/>
      <c r="S535" s="18">
        <f>IF(C535="","",N(Q535)+N(R535))</f>
        <v/>
      </c>
      <c r="T535" s="15">
        <f>IF(AND(L535&lt;&gt;"",L535&lt;TODAY(),F535&lt;&gt;"Opravljeno",F535&lt;&gt;"Zaprto",F535&lt;&gt;"Preklicano"),"DA","")</f>
        <v/>
      </c>
      <c r="U535" s="15" t="n"/>
    </row>
    <row r="536">
      <c r="A536" s="15">
        <f>IF(C536="","","DN-"&amp;TEXT(ROW()-1,"0000"))</f>
        <v/>
      </c>
      <c r="B536" s="16" t="n"/>
      <c r="C536" s="15" t="n"/>
      <c r="D536" s="15" t="n"/>
      <c r="E536" s="15" t="n"/>
      <c r="F536" s="15" t="n"/>
      <c r="G536" s="15" t="n"/>
      <c r="H536" s="15" t="n"/>
      <c r="I536" s="15" t="n"/>
      <c r="J536" s="15" t="n"/>
      <c r="K536" s="15" t="n"/>
      <c r="L536" s="16" t="n"/>
      <c r="M536" s="17" t="n"/>
      <c r="N536" s="17" t="n"/>
      <c r="O536" s="15">
        <f>IF(OR(M536="",N536=""),"",ROUND((N536-M536)*24,2))</f>
        <v/>
      </c>
      <c r="P536" s="15" t="n"/>
      <c r="Q536" s="18" t="n"/>
      <c r="R536" s="18" t="n"/>
      <c r="S536" s="18">
        <f>IF(C536="","",N(Q536)+N(R536))</f>
        <v/>
      </c>
      <c r="T536" s="15">
        <f>IF(AND(L536&lt;&gt;"",L536&lt;TODAY(),F536&lt;&gt;"Opravljeno",F536&lt;&gt;"Zaprto",F536&lt;&gt;"Preklicano"),"DA","")</f>
        <v/>
      </c>
      <c r="U536" s="15" t="n"/>
    </row>
    <row r="537">
      <c r="A537" s="15">
        <f>IF(C537="","","DN-"&amp;TEXT(ROW()-1,"0000"))</f>
        <v/>
      </c>
      <c r="B537" s="16" t="n"/>
      <c r="C537" s="15" t="n"/>
      <c r="D537" s="15" t="n"/>
      <c r="E537" s="15" t="n"/>
      <c r="F537" s="15" t="n"/>
      <c r="G537" s="15" t="n"/>
      <c r="H537" s="15" t="n"/>
      <c r="I537" s="15" t="n"/>
      <c r="J537" s="15" t="n"/>
      <c r="K537" s="15" t="n"/>
      <c r="L537" s="16" t="n"/>
      <c r="M537" s="17" t="n"/>
      <c r="N537" s="17" t="n"/>
      <c r="O537" s="15">
        <f>IF(OR(M537="",N537=""),"",ROUND((N537-M537)*24,2))</f>
        <v/>
      </c>
      <c r="P537" s="15" t="n"/>
      <c r="Q537" s="18" t="n"/>
      <c r="R537" s="18" t="n"/>
      <c r="S537" s="18">
        <f>IF(C537="","",N(Q537)+N(R537))</f>
        <v/>
      </c>
      <c r="T537" s="15">
        <f>IF(AND(L537&lt;&gt;"",L537&lt;TODAY(),F537&lt;&gt;"Opravljeno",F537&lt;&gt;"Zaprto",F537&lt;&gt;"Preklicano"),"DA","")</f>
        <v/>
      </c>
      <c r="U537" s="15" t="n"/>
    </row>
    <row r="538">
      <c r="A538" s="15">
        <f>IF(C538="","","DN-"&amp;TEXT(ROW()-1,"0000"))</f>
        <v/>
      </c>
      <c r="B538" s="16" t="n"/>
      <c r="C538" s="15" t="n"/>
      <c r="D538" s="15" t="n"/>
      <c r="E538" s="15" t="n"/>
      <c r="F538" s="15" t="n"/>
      <c r="G538" s="15" t="n"/>
      <c r="H538" s="15" t="n"/>
      <c r="I538" s="15" t="n"/>
      <c r="J538" s="15" t="n"/>
      <c r="K538" s="15" t="n"/>
      <c r="L538" s="16" t="n"/>
      <c r="M538" s="17" t="n"/>
      <c r="N538" s="17" t="n"/>
      <c r="O538" s="15">
        <f>IF(OR(M538="",N538=""),"",ROUND((N538-M538)*24,2))</f>
        <v/>
      </c>
      <c r="P538" s="15" t="n"/>
      <c r="Q538" s="18" t="n"/>
      <c r="R538" s="18" t="n"/>
      <c r="S538" s="18">
        <f>IF(C538="","",N(Q538)+N(R538))</f>
        <v/>
      </c>
      <c r="T538" s="15">
        <f>IF(AND(L538&lt;&gt;"",L538&lt;TODAY(),F538&lt;&gt;"Opravljeno",F538&lt;&gt;"Zaprto",F538&lt;&gt;"Preklicano"),"DA","")</f>
        <v/>
      </c>
      <c r="U538" s="15" t="n"/>
    </row>
    <row r="539">
      <c r="A539" s="15">
        <f>IF(C539="","","DN-"&amp;TEXT(ROW()-1,"0000"))</f>
        <v/>
      </c>
      <c r="B539" s="16" t="n"/>
      <c r="C539" s="15" t="n"/>
      <c r="D539" s="15" t="n"/>
      <c r="E539" s="15" t="n"/>
      <c r="F539" s="15" t="n"/>
      <c r="G539" s="15" t="n"/>
      <c r="H539" s="15" t="n"/>
      <c r="I539" s="15" t="n"/>
      <c r="J539" s="15" t="n"/>
      <c r="K539" s="15" t="n"/>
      <c r="L539" s="16" t="n"/>
      <c r="M539" s="17" t="n"/>
      <c r="N539" s="17" t="n"/>
      <c r="O539" s="15">
        <f>IF(OR(M539="",N539=""),"",ROUND((N539-M539)*24,2))</f>
        <v/>
      </c>
      <c r="P539" s="15" t="n"/>
      <c r="Q539" s="18" t="n"/>
      <c r="R539" s="18" t="n"/>
      <c r="S539" s="18">
        <f>IF(C539="","",N(Q539)+N(R539))</f>
        <v/>
      </c>
      <c r="T539" s="15">
        <f>IF(AND(L539&lt;&gt;"",L539&lt;TODAY(),F539&lt;&gt;"Opravljeno",F539&lt;&gt;"Zaprto",F539&lt;&gt;"Preklicano"),"DA","")</f>
        <v/>
      </c>
      <c r="U539" s="15" t="n"/>
    </row>
    <row r="540">
      <c r="A540" s="15">
        <f>IF(C540="","","DN-"&amp;TEXT(ROW()-1,"0000"))</f>
        <v/>
      </c>
      <c r="B540" s="16" t="n"/>
      <c r="C540" s="15" t="n"/>
      <c r="D540" s="15" t="n"/>
      <c r="E540" s="15" t="n"/>
      <c r="F540" s="15" t="n"/>
      <c r="G540" s="15" t="n"/>
      <c r="H540" s="15" t="n"/>
      <c r="I540" s="15" t="n"/>
      <c r="J540" s="15" t="n"/>
      <c r="K540" s="15" t="n"/>
      <c r="L540" s="16" t="n"/>
      <c r="M540" s="17" t="n"/>
      <c r="N540" s="17" t="n"/>
      <c r="O540" s="15">
        <f>IF(OR(M540="",N540=""),"",ROUND((N540-M540)*24,2))</f>
        <v/>
      </c>
      <c r="P540" s="15" t="n"/>
      <c r="Q540" s="18" t="n"/>
      <c r="R540" s="18" t="n"/>
      <c r="S540" s="18">
        <f>IF(C540="","",N(Q540)+N(R540))</f>
        <v/>
      </c>
      <c r="T540" s="15">
        <f>IF(AND(L540&lt;&gt;"",L540&lt;TODAY(),F540&lt;&gt;"Opravljeno",F540&lt;&gt;"Zaprto",F540&lt;&gt;"Preklicano"),"DA","")</f>
        <v/>
      </c>
      <c r="U540" s="15" t="n"/>
    </row>
    <row r="541">
      <c r="A541" s="15">
        <f>IF(C541="","","DN-"&amp;TEXT(ROW()-1,"0000"))</f>
        <v/>
      </c>
      <c r="B541" s="16" t="n"/>
      <c r="C541" s="15" t="n"/>
      <c r="D541" s="15" t="n"/>
      <c r="E541" s="15" t="n"/>
      <c r="F541" s="15" t="n"/>
      <c r="G541" s="15" t="n"/>
      <c r="H541" s="15" t="n"/>
      <c r="I541" s="15" t="n"/>
      <c r="J541" s="15" t="n"/>
      <c r="K541" s="15" t="n"/>
      <c r="L541" s="16" t="n"/>
      <c r="M541" s="17" t="n"/>
      <c r="N541" s="17" t="n"/>
      <c r="O541" s="15">
        <f>IF(OR(M541="",N541=""),"",ROUND((N541-M541)*24,2))</f>
        <v/>
      </c>
      <c r="P541" s="15" t="n"/>
      <c r="Q541" s="18" t="n"/>
      <c r="R541" s="18" t="n"/>
      <c r="S541" s="18">
        <f>IF(C541="","",N(Q541)+N(R541))</f>
        <v/>
      </c>
      <c r="T541" s="15">
        <f>IF(AND(L541&lt;&gt;"",L541&lt;TODAY(),F541&lt;&gt;"Opravljeno",F541&lt;&gt;"Zaprto",F541&lt;&gt;"Preklicano"),"DA","")</f>
        <v/>
      </c>
      <c r="U541" s="15" t="n"/>
    </row>
    <row r="542">
      <c r="A542" s="15">
        <f>IF(C542="","","DN-"&amp;TEXT(ROW()-1,"0000"))</f>
        <v/>
      </c>
      <c r="B542" s="16" t="n"/>
      <c r="C542" s="15" t="n"/>
      <c r="D542" s="15" t="n"/>
      <c r="E542" s="15" t="n"/>
      <c r="F542" s="15" t="n"/>
      <c r="G542" s="15" t="n"/>
      <c r="H542" s="15" t="n"/>
      <c r="I542" s="15" t="n"/>
      <c r="J542" s="15" t="n"/>
      <c r="K542" s="15" t="n"/>
      <c r="L542" s="16" t="n"/>
      <c r="M542" s="17" t="n"/>
      <c r="N542" s="17" t="n"/>
      <c r="O542" s="15">
        <f>IF(OR(M542="",N542=""),"",ROUND((N542-M542)*24,2))</f>
        <v/>
      </c>
      <c r="P542" s="15" t="n"/>
      <c r="Q542" s="18" t="n"/>
      <c r="R542" s="18" t="n"/>
      <c r="S542" s="18">
        <f>IF(C542="","",N(Q542)+N(R542))</f>
        <v/>
      </c>
      <c r="T542" s="15">
        <f>IF(AND(L542&lt;&gt;"",L542&lt;TODAY(),F542&lt;&gt;"Opravljeno",F542&lt;&gt;"Zaprto",F542&lt;&gt;"Preklicano"),"DA","")</f>
        <v/>
      </c>
      <c r="U542" s="15" t="n"/>
    </row>
    <row r="543">
      <c r="A543" s="15">
        <f>IF(C543="","","DN-"&amp;TEXT(ROW()-1,"0000"))</f>
        <v/>
      </c>
      <c r="B543" s="16" t="n"/>
      <c r="C543" s="15" t="n"/>
      <c r="D543" s="15" t="n"/>
      <c r="E543" s="15" t="n"/>
      <c r="F543" s="15" t="n"/>
      <c r="G543" s="15" t="n"/>
      <c r="H543" s="15" t="n"/>
      <c r="I543" s="15" t="n"/>
      <c r="J543" s="15" t="n"/>
      <c r="K543" s="15" t="n"/>
      <c r="L543" s="16" t="n"/>
      <c r="M543" s="17" t="n"/>
      <c r="N543" s="17" t="n"/>
      <c r="O543" s="15">
        <f>IF(OR(M543="",N543=""),"",ROUND((N543-M543)*24,2))</f>
        <v/>
      </c>
      <c r="P543" s="15" t="n"/>
      <c r="Q543" s="18" t="n"/>
      <c r="R543" s="18" t="n"/>
      <c r="S543" s="18">
        <f>IF(C543="","",N(Q543)+N(R543))</f>
        <v/>
      </c>
      <c r="T543" s="15">
        <f>IF(AND(L543&lt;&gt;"",L543&lt;TODAY(),F543&lt;&gt;"Opravljeno",F543&lt;&gt;"Zaprto",F543&lt;&gt;"Preklicano"),"DA","")</f>
        <v/>
      </c>
      <c r="U543" s="15" t="n"/>
    </row>
    <row r="544">
      <c r="A544" s="15">
        <f>IF(C544="","","DN-"&amp;TEXT(ROW()-1,"0000"))</f>
        <v/>
      </c>
      <c r="B544" s="16" t="n"/>
      <c r="C544" s="15" t="n"/>
      <c r="D544" s="15" t="n"/>
      <c r="E544" s="15" t="n"/>
      <c r="F544" s="15" t="n"/>
      <c r="G544" s="15" t="n"/>
      <c r="H544" s="15" t="n"/>
      <c r="I544" s="15" t="n"/>
      <c r="J544" s="15" t="n"/>
      <c r="K544" s="15" t="n"/>
      <c r="L544" s="16" t="n"/>
      <c r="M544" s="17" t="n"/>
      <c r="N544" s="17" t="n"/>
      <c r="O544" s="15">
        <f>IF(OR(M544="",N544=""),"",ROUND((N544-M544)*24,2))</f>
        <v/>
      </c>
      <c r="P544" s="15" t="n"/>
      <c r="Q544" s="18" t="n"/>
      <c r="R544" s="18" t="n"/>
      <c r="S544" s="18">
        <f>IF(C544="","",N(Q544)+N(R544))</f>
        <v/>
      </c>
      <c r="T544" s="15">
        <f>IF(AND(L544&lt;&gt;"",L544&lt;TODAY(),F544&lt;&gt;"Opravljeno",F544&lt;&gt;"Zaprto",F544&lt;&gt;"Preklicano"),"DA","")</f>
        <v/>
      </c>
      <c r="U544" s="15" t="n"/>
    </row>
    <row r="545">
      <c r="A545" s="15">
        <f>IF(C545="","","DN-"&amp;TEXT(ROW()-1,"0000"))</f>
        <v/>
      </c>
      <c r="B545" s="16" t="n"/>
      <c r="C545" s="15" t="n"/>
      <c r="D545" s="15" t="n"/>
      <c r="E545" s="15" t="n"/>
      <c r="F545" s="15" t="n"/>
      <c r="G545" s="15" t="n"/>
      <c r="H545" s="15" t="n"/>
      <c r="I545" s="15" t="n"/>
      <c r="J545" s="15" t="n"/>
      <c r="K545" s="15" t="n"/>
      <c r="L545" s="16" t="n"/>
      <c r="M545" s="17" t="n"/>
      <c r="N545" s="17" t="n"/>
      <c r="O545" s="15">
        <f>IF(OR(M545="",N545=""),"",ROUND((N545-M545)*24,2))</f>
        <v/>
      </c>
      <c r="P545" s="15" t="n"/>
      <c r="Q545" s="18" t="n"/>
      <c r="R545" s="18" t="n"/>
      <c r="S545" s="18">
        <f>IF(C545="","",N(Q545)+N(R545))</f>
        <v/>
      </c>
      <c r="T545" s="15">
        <f>IF(AND(L545&lt;&gt;"",L545&lt;TODAY(),F545&lt;&gt;"Opravljeno",F545&lt;&gt;"Zaprto",F545&lt;&gt;"Preklicano"),"DA","")</f>
        <v/>
      </c>
      <c r="U545" s="15" t="n"/>
    </row>
    <row r="546">
      <c r="A546" s="15">
        <f>IF(C546="","","DN-"&amp;TEXT(ROW()-1,"0000"))</f>
        <v/>
      </c>
      <c r="B546" s="16" t="n"/>
      <c r="C546" s="15" t="n"/>
      <c r="D546" s="15" t="n"/>
      <c r="E546" s="15" t="n"/>
      <c r="F546" s="15" t="n"/>
      <c r="G546" s="15" t="n"/>
      <c r="H546" s="15" t="n"/>
      <c r="I546" s="15" t="n"/>
      <c r="J546" s="15" t="n"/>
      <c r="K546" s="15" t="n"/>
      <c r="L546" s="16" t="n"/>
      <c r="M546" s="17" t="n"/>
      <c r="N546" s="17" t="n"/>
      <c r="O546" s="15">
        <f>IF(OR(M546="",N546=""),"",ROUND((N546-M546)*24,2))</f>
        <v/>
      </c>
      <c r="P546" s="15" t="n"/>
      <c r="Q546" s="18" t="n"/>
      <c r="R546" s="18" t="n"/>
      <c r="S546" s="18">
        <f>IF(C546="","",N(Q546)+N(R546))</f>
        <v/>
      </c>
      <c r="T546" s="15">
        <f>IF(AND(L546&lt;&gt;"",L546&lt;TODAY(),F546&lt;&gt;"Opravljeno",F546&lt;&gt;"Zaprto",F546&lt;&gt;"Preklicano"),"DA","")</f>
        <v/>
      </c>
      <c r="U546" s="15" t="n"/>
    </row>
    <row r="547">
      <c r="A547" s="15">
        <f>IF(C547="","","DN-"&amp;TEXT(ROW()-1,"0000"))</f>
        <v/>
      </c>
      <c r="B547" s="16" t="n"/>
      <c r="C547" s="15" t="n"/>
      <c r="D547" s="15" t="n"/>
      <c r="E547" s="15" t="n"/>
      <c r="F547" s="15" t="n"/>
      <c r="G547" s="15" t="n"/>
      <c r="H547" s="15" t="n"/>
      <c r="I547" s="15" t="n"/>
      <c r="J547" s="15" t="n"/>
      <c r="K547" s="15" t="n"/>
      <c r="L547" s="16" t="n"/>
      <c r="M547" s="17" t="n"/>
      <c r="N547" s="17" t="n"/>
      <c r="O547" s="15">
        <f>IF(OR(M547="",N547=""),"",ROUND((N547-M547)*24,2))</f>
        <v/>
      </c>
      <c r="P547" s="15" t="n"/>
      <c r="Q547" s="18" t="n"/>
      <c r="R547" s="18" t="n"/>
      <c r="S547" s="18">
        <f>IF(C547="","",N(Q547)+N(R547))</f>
        <v/>
      </c>
      <c r="T547" s="15">
        <f>IF(AND(L547&lt;&gt;"",L547&lt;TODAY(),F547&lt;&gt;"Opravljeno",F547&lt;&gt;"Zaprto",F547&lt;&gt;"Preklicano"),"DA","")</f>
        <v/>
      </c>
      <c r="U547" s="15" t="n"/>
    </row>
    <row r="548">
      <c r="A548" s="15">
        <f>IF(C548="","","DN-"&amp;TEXT(ROW()-1,"0000"))</f>
        <v/>
      </c>
      <c r="B548" s="16" t="n"/>
      <c r="C548" s="15" t="n"/>
      <c r="D548" s="15" t="n"/>
      <c r="E548" s="15" t="n"/>
      <c r="F548" s="15" t="n"/>
      <c r="G548" s="15" t="n"/>
      <c r="H548" s="15" t="n"/>
      <c r="I548" s="15" t="n"/>
      <c r="J548" s="15" t="n"/>
      <c r="K548" s="15" t="n"/>
      <c r="L548" s="16" t="n"/>
      <c r="M548" s="17" t="n"/>
      <c r="N548" s="17" t="n"/>
      <c r="O548" s="15">
        <f>IF(OR(M548="",N548=""),"",ROUND((N548-M548)*24,2))</f>
        <v/>
      </c>
      <c r="P548" s="15" t="n"/>
      <c r="Q548" s="18" t="n"/>
      <c r="R548" s="18" t="n"/>
      <c r="S548" s="18">
        <f>IF(C548="","",N(Q548)+N(R548))</f>
        <v/>
      </c>
      <c r="T548" s="15">
        <f>IF(AND(L548&lt;&gt;"",L548&lt;TODAY(),F548&lt;&gt;"Opravljeno",F548&lt;&gt;"Zaprto",F548&lt;&gt;"Preklicano"),"DA","")</f>
        <v/>
      </c>
      <c r="U548" s="15" t="n"/>
    </row>
    <row r="549">
      <c r="A549" s="15">
        <f>IF(C549="","","DN-"&amp;TEXT(ROW()-1,"0000"))</f>
        <v/>
      </c>
      <c r="B549" s="16" t="n"/>
      <c r="C549" s="15" t="n"/>
      <c r="D549" s="15" t="n"/>
      <c r="E549" s="15" t="n"/>
      <c r="F549" s="15" t="n"/>
      <c r="G549" s="15" t="n"/>
      <c r="H549" s="15" t="n"/>
      <c r="I549" s="15" t="n"/>
      <c r="J549" s="15" t="n"/>
      <c r="K549" s="15" t="n"/>
      <c r="L549" s="16" t="n"/>
      <c r="M549" s="17" t="n"/>
      <c r="N549" s="17" t="n"/>
      <c r="O549" s="15">
        <f>IF(OR(M549="",N549=""),"",ROUND((N549-M549)*24,2))</f>
        <v/>
      </c>
      <c r="P549" s="15" t="n"/>
      <c r="Q549" s="18" t="n"/>
      <c r="R549" s="18" t="n"/>
      <c r="S549" s="18">
        <f>IF(C549="","",N(Q549)+N(R549))</f>
        <v/>
      </c>
      <c r="T549" s="15">
        <f>IF(AND(L549&lt;&gt;"",L549&lt;TODAY(),F549&lt;&gt;"Opravljeno",F549&lt;&gt;"Zaprto",F549&lt;&gt;"Preklicano"),"DA","")</f>
        <v/>
      </c>
      <c r="U549" s="15" t="n"/>
    </row>
    <row r="550">
      <c r="A550" s="15">
        <f>IF(C550="","","DN-"&amp;TEXT(ROW()-1,"0000"))</f>
        <v/>
      </c>
      <c r="B550" s="16" t="n"/>
      <c r="C550" s="15" t="n"/>
      <c r="D550" s="15" t="n"/>
      <c r="E550" s="15" t="n"/>
      <c r="F550" s="15" t="n"/>
      <c r="G550" s="15" t="n"/>
      <c r="H550" s="15" t="n"/>
      <c r="I550" s="15" t="n"/>
      <c r="J550" s="15" t="n"/>
      <c r="K550" s="15" t="n"/>
      <c r="L550" s="16" t="n"/>
      <c r="M550" s="17" t="n"/>
      <c r="N550" s="17" t="n"/>
      <c r="O550" s="15">
        <f>IF(OR(M550="",N550=""),"",ROUND((N550-M550)*24,2))</f>
        <v/>
      </c>
      <c r="P550" s="15" t="n"/>
      <c r="Q550" s="18" t="n"/>
      <c r="R550" s="18" t="n"/>
      <c r="S550" s="18">
        <f>IF(C550="","",N(Q550)+N(R550))</f>
        <v/>
      </c>
      <c r="T550" s="15">
        <f>IF(AND(L550&lt;&gt;"",L550&lt;TODAY(),F550&lt;&gt;"Opravljeno",F550&lt;&gt;"Zaprto",F550&lt;&gt;"Preklicano"),"DA","")</f>
        <v/>
      </c>
      <c r="U550" s="15" t="n"/>
    </row>
    <row r="551">
      <c r="A551" s="15">
        <f>IF(C551="","","DN-"&amp;TEXT(ROW()-1,"0000"))</f>
        <v/>
      </c>
      <c r="B551" s="16" t="n"/>
      <c r="C551" s="15" t="n"/>
      <c r="D551" s="15" t="n"/>
      <c r="E551" s="15" t="n"/>
      <c r="F551" s="15" t="n"/>
      <c r="G551" s="15" t="n"/>
      <c r="H551" s="15" t="n"/>
      <c r="I551" s="15" t="n"/>
      <c r="J551" s="15" t="n"/>
      <c r="K551" s="15" t="n"/>
      <c r="L551" s="16" t="n"/>
      <c r="M551" s="17" t="n"/>
      <c r="N551" s="17" t="n"/>
      <c r="O551" s="15">
        <f>IF(OR(M551="",N551=""),"",ROUND((N551-M551)*24,2))</f>
        <v/>
      </c>
      <c r="P551" s="15" t="n"/>
      <c r="Q551" s="18" t="n"/>
      <c r="R551" s="18" t="n"/>
      <c r="S551" s="18">
        <f>IF(C551="","",N(Q551)+N(R551))</f>
        <v/>
      </c>
      <c r="T551" s="15">
        <f>IF(AND(L551&lt;&gt;"",L551&lt;TODAY(),F551&lt;&gt;"Opravljeno",F551&lt;&gt;"Zaprto",F551&lt;&gt;"Preklicano"),"DA","")</f>
        <v/>
      </c>
      <c r="U551" s="15" t="n"/>
    </row>
    <row r="552">
      <c r="A552" s="15">
        <f>IF(C552="","","DN-"&amp;TEXT(ROW()-1,"0000"))</f>
        <v/>
      </c>
      <c r="B552" s="16" t="n"/>
      <c r="C552" s="15" t="n"/>
      <c r="D552" s="15" t="n"/>
      <c r="E552" s="15" t="n"/>
      <c r="F552" s="15" t="n"/>
      <c r="G552" s="15" t="n"/>
      <c r="H552" s="15" t="n"/>
      <c r="I552" s="15" t="n"/>
      <c r="J552" s="15" t="n"/>
      <c r="K552" s="15" t="n"/>
      <c r="L552" s="16" t="n"/>
      <c r="M552" s="17" t="n"/>
      <c r="N552" s="17" t="n"/>
      <c r="O552" s="15">
        <f>IF(OR(M552="",N552=""),"",ROUND((N552-M552)*24,2))</f>
        <v/>
      </c>
      <c r="P552" s="15" t="n"/>
      <c r="Q552" s="18" t="n"/>
      <c r="R552" s="18" t="n"/>
      <c r="S552" s="18">
        <f>IF(C552="","",N(Q552)+N(R552))</f>
        <v/>
      </c>
      <c r="T552" s="15">
        <f>IF(AND(L552&lt;&gt;"",L552&lt;TODAY(),F552&lt;&gt;"Opravljeno",F552&lt;&gt;"Zaprto",F552&lt;&gt;"Preklicano"),"DA","")</f>
        <v/>
      </c>
      <c r="U552" s="15" t="n"/>
    </row>
    <row r="553">
      <c r="A553" s="15">
        <f>IF(C553="","","DN-"&amp;TEXT(ROW()-1,"0000"))</f>
        <v/>
      </c>
      <c r="B553" s="16" t="n"/>
      <c r="C553" s="15" t="n"/>
      <c r="D553" s="15" t="n"/>
      <c r="E553" s="15" t="n"/>
      <c r="F553" s="15" t="n"/>
      <c r="G553" s="15" t="n"/>
      <c r="H553" s="15" t="n"/>
      <c r="I553" s="15" t="n"/>
      <c r="J553" s="15" t="n"/>
      <c r="K553" s="15" t="n"/>
      <c r="L553" s="16" t="n"/>
      <c r="M553" s="17" t="n"/>
      <c r="N553" s="17" t="n"/>
      <c r="O553" s="15">
        <f>IF(OR(M553="",N553=""),"",ROUND((N553-M553)*24,2))</f>
        <v/>
      </c>
      <c r="P553" s="15" t="n"/>
      <c r="Q553" s="18" t="n"/>
      <c r="R553" s="18" t="n"/>
      <c r="S553" s="18">
        <f>IF(C553="","",N(Q553)+N(R553))</f>
        <v/>
      </c>
      <c r="T553" s="15">
        <f>IF(AND(L553&lt;&gt;"",L553&lt;TODAY(),F553&lt;&gt;"Opravljeno",F553&lt;&gt;"Zaprto",F553&lt;&gt;"Preklicano"),"DA","")</f>
        <v/>
      </c>
      <c r="U553" s="15" t="n"/>
    </row>
    <row r="554">
      <c r="A554" s="15">
        <f>IF(C554="","","DN-"&amp;TEXT(ROW()-1,"0000"))</f>
        <v/>
      </c>
      <c r="B554" s="16" t="n"/>
      <c r="C554" s="15" t="n"/>
      <c r="D554" s="15" t="n"/>
      <c r="E554" s="15" t="n"/>
      <c r="F554" s="15" t="n"/>
      <c r="G554" s="15" t="n"/>
      <c r="H554" s="15" t="n"/>
      <c r="I554" s="15" t="n"/>
      <c r="J554" s="15" t="n"/>
      <c r="K554" s="15" t="n"/>
      <c r="L554" s="16" t="n"/>
      <c r="M554" s="17" t="n"/>
      <c r="N554" s="17" t="n"/>
      <c r="O554" s="15">
        <f>IF(OR(M554="",N554=""),"",ROUND((N554-M554)*24,2))</f>
        <v/>
      </c>
      <c r="P554" s="15" t="n"/>
      <c r="Q554" s="18" t="n"/>
      <c r="R554" s="18" t="n"/>
      <c r="S554" s="18">
        <f>IF(C554="","",N(Q554)+N(R554))</f>
        <v/>
      </c>
      <c r="T554" s="15">
        <f>IF(AND(L554&lt;&gt;"",L554&lt;TODAY(),F554&lt;&gt;"Opravljeno",F554&lt;&gt;"Zaprto",F554&lt;&gt;"Preklicano"),"DA","")</f>
        <v/>
      </c>
      <c r="U554" s="15" t="n"/>
    </row>
    <row r="555">
      <c r="A555" s="15">
        <f>IF(C555="","","DN-"&amp;TEXT(ROW()-1,"0000"))</f>
        <v/>
      </c>
      <c r="B555" s="16" t="n"/>
      <c r="C555" s="15" t="n"/>
      <c r="D555" s="15" t="n"/>
      <c r="E555" s="15" t="n"/>
      <c r="F555" s="15" t="n"/>
      <c r="G555" s="15" t="n"/>
      <c r="H555" s="15" t="n"/>
      <c r="I555" s="15" t="n"/>
      <c r="J555" s="15" t="n"/>
      <c r="K555" s="15" t="n"/>
      <c r="L555" s="16" t="n"/>
      <c r="M555" s="17" t="n"/>
      <c r="N555" s="17" t="n"/>
      <c r="O555" s="15">
        <f>IF(OR(M555="",N555=""),"",ROUND((N555-M555)*24,2))</f>
        <v/>
      </c>
      <c r="P555" s="15" t="n"/>
      <c r="Q555" s="18" t="n"/>
      <c r="R555" s="18" t="n"/>
      <c r="S555" s="18">
        <f>IF(C555="","",N(Q555)+N(R555))</f>
        <v/>
      </c>
      <c r="T555" s="15">
        <f>IF(AND(L555&lt;&gt;"",L555&lt;TODAY(),F555&lt;&gt;"Opravljeno",F555&lt;&gt;"Zaprto",F555&lt;&gt;"Preklicano"),"DA","")</f>
        <v/>
      </c>
      <c r="U555" s="15" t="n"/>
    </row>
    <row r="556">
      <c r="A556" s="15">
        <f>IF(C556="","","DN-"&amp;TEXT(ROW()-1,"0000"))</f>
        <v/>
      </c>
      <c r="B556" s="16" t="n"/>
      <c r="C556" s="15" t="n"/>
      <c r="D556" s="15" t="n"/>
      <c r="E556" s="15" t="n"/>
      <c r="F556" s="15" t="n"/>
      <c r="G556" s="15" t="n"/>
      <c r="H556" s="15" t="n"/>
      <c r="I556" s="15" t="n"/>
      <c r="J556" s="15" t="n"/>
      <c r="K556" s="15" t="n"/>
      <c r="L556" s="16" t="n"/>
      <c r="M556" s="17" t="n"/>
      <c r="N556" s="17" t="n"/>
      <c r="O556" s="15">
        <f>IF(OR(M556="",N556=""),"",ROUND((N556-M556)*24,2))</f>
        <v/>
      </c>
      <c r="P556" s="15" t="n"/>
      <c r="Q556" s="18" t="n"/>
      <c r="R556" s="18" t="n"/>
      <c r="S556" s="18">
        <f>IF(C556="","",N(Q556)+N(R556))</f>
        <v/>
      </c>
      <c r="T556" s="15">
        <f>IF(AND(L556&lt;&gt;"",L556&lt;TODAY(),F556&lt;&gt;"Opravljeno",F556&lt;&gt;"Zaprto",F556&lt;&gt;"Preklicano"),"DA","")</f>
        <v/>
      </c>
      <c r="U556" s="15" t="n"/>
    </row>
    <row r="557">
      <c r="A557" s="15">
        <f>IF(C557="","","DN-"&amp;TEXT(ROW()-1,"0000"))</f>
        <v/>
      </c>
      <c r="B557" s="16" t="n"/>
      <c r="C557" s="15" t="n"/>
      <c r="D557" s="15" t="n"/>
      <c r="E557" s="15" t="n"/>
      <c r="F557" s="15" t="n"/>
      <c r="G557" s="15" t="n"/>
      <c r="H557" s="15" t="n"/>
      <c r="I557" s="15" t="n"/>
      <c r="J557" s="15" t="n"/>
      <c r="K557" s="15" t="n"/>
      <c r="L557" s="16" t="n"/>
      <c r="M557" s="17" t="n"/>
      <c r="N557" s="17" t="n"/>
      <c r="O557" s="15">
        <f>IF(OR(M557="",N557=""),"",ROUND((N557-M557)*24,2))</f>
        <v/>
      </c>
      <c r="P557" s="15" t="n"/>
      <c r="Q557" s="18" t="n"/>
      <c r="R557" s="18" t="n"/>
      <c r="S557" s="18">
        <f>IF(C557="","",N(Q557)+N(R557))</f>
        <v/>
      </c>
      <c r="T557" s="15">
        <f>IF(AND(L557&lt;&gt;"",L557&lt;TODAY(),F557&lt;&gt;"Opravljeno",F557&lt;&gt;"Zaprto",F557&lt;&gt;"Preklicano"),"DA","")</f>
        <v/>
      </c>
      <c r="U557" s="15" t="n"/>
    </row>
    <row r="558">
      <c r="A558" s="15">
        <f>IF(C558="","","DN-"&amp;TEXT(ROW()-1,"0000"))</f>
        <v/>
      </c>
      <c r="B558" s="16" t="n"/>
      <c r="C558" s="15" t="n"/>
      <c r="D558" s="15" t="n"/>
      <c r="E558" s="15" t="n"/>
      <c r="F558" s="15" t="n"/>
      <c r="G558" s="15" t="n"/>
      <c r="H558" s="15" t="n"/>
      <c r="I558" s="15" t="n"/>
      <c r="J558" s="15" t="n"/>
      <c r="K558" s="15" t="n"/>
      <c r="L558" s="16" t="n"/>
      <c r="M558" s="17" t="n"/>
      <c r="N558" s="17" t="n"/>
      <c r="O558" s="15">
        <f>IF(OR(M558="",N558=""),"",ROUND((N558-M558)*24,2))</f>
        <v/>
      </c>
      <c r="P558" s="15" t="n"/>
      <c r="Q558" s="18" t="n"/>
      <c r="R558" s="18" t="n"/>
      <c r="S558" s="18">
        <f>IF(C558="","",N(Q558)+N(R558))</f>
        <v/>
      </c>
      <c r="T558" s="15">
        <f>IF(AND(L558&lt;&gt;"",L558&lt;TODAY(),F558&lt;&gt;"Opravljeno",F558&lt;&gt;"Zaprto",F558&lt;&gt;"Preklicano"),"DA","")</f>
        <v/>
      </c>
      <c r="U558" s="15" t="n"/>
    </row>
    <row r="559">
      <c r="A559" s="15">
        <f>IF(C559="","","DN-"&amp;TEXT(ROW()-1,"0000"))</f>
        <v/>
      </c>
      <c r="B559" s="16" t="n"/>
      <c r="C559" s="15" t="n"/>
      <c r="D559" s="15" t="n"/>
      <c r="E559" s="15" t="n"/>
      <c r="F559" s="15" t="n"/>
      <c r="G559" s="15" t="n"/>
      <c r="H559" s="15" t="n"/>
      <c r="I559" s="15" t="n"/>
      <c r="J559" s="15" t="n"/>
      <c r="K559" s="15" t="n"/>
      <c r="L559" s="16" t="n"/>
      <c r="M559" s="17" t="n"/>
      <c r="N559" s="17" t="n"/>
      <c r="O559" s="15">
        <f>IF(OR(M559="",N559=""),"",ROUND((N559-M559)*24,2))</f>
        <v/>
      </c>
      <c r="P559" s="15" t="n"/>
      <c r="Q559" s="18" t="n"/>
      <c r="R559" s="18" t="n"/>
      <c r="S559" s="18">
        <f>IF(C559="","",N(Q559)+N(R559))</f>
        <v/>
      </c>
      <c r="T559" s="15">
        <f>IF(AND(L559&lt;&gt;"",L559&lt;TODAY(),F559&lt;&gt;"Opravljeno",F559&lt;&gt;"Zaprto",F559&lt;&gt;"Preklicano"),"DA","")</f>
        <v/>
      </c>
      <c r="U559" s="15" t="n"/>
    </row>
    <row r="560">
      <c r="A560" s="15">
        <f>IF(C560="","","DN-"&amp;TEXT(ROW()-1,"0000"))</f>
        <v/>
      </c>
      <c r="B560" s="16" t="n"/>
      <c r="C560" s="15" t="n"/>
      <c r="D560" s="15" t="n"/>
      <c r="E560" s="15" t="n"/>
      <c r="F560" s="15" t="n"/>
      <c r="G560" s="15" t="n"/>
      <c r="H560" s="15" t="n"/>
      <c r="I560" s="15" t="n"/>
      <c r="J560" s="15" t="n"/>
      <c r="K560" s="15" t="n"/>
      <c r="L560" s="16" t="n"/>
      <c r="M560" s="17" t="n"/>
      <c r="N560" s="17" t="n"/>
      <c r="O560" s="15">
        <f>IF(OR(M560="",N560=""),"",ROUND((N560-M560)*24,2))</f>
        <v/>
      </c>
      <c r="P560" s="15" t="n"/>
      <c r="Q560" s="18" t="n"/>
      <c r="R560" s="18" t="n"/>
      <c r="S560" s="18">
        <f>IF(C560="","",N(Q560)+N(R560))</f>
        <v/>
      </c>
      <c r="T560" s="15">
        <f>IF(AND(L560&lt;&gt;"",L560&lt;TODAY(),F560&lt;&gt;"Opravljeno",F560&lt;&gt;"Zaprto",F560&lt;&gt;"Preklicano"),"DA","")</f>
        <v/>
      </c>
      <c r="U560" s="15" t="n"/>
    </row>
    <row r="561">
      <c r="A561" s="15">
        <f>IF(C561="","","DN-"&amp;TEXT(ROW()-1,"0000"))</f>
        <v/>
      </c>
      <c r="B561" s="16" t="n"/>
      <c r="C561" s="15" t="n"/>
      <c r="D561" s="15" t="n"/>
      <c r="E561" s="15" t="n"/>
      <c r="F561" s="15" t="n"/>
      <c r="G561" s="15" t="n"/>
      <c r="H561" s="15" t="n"/>
      <c r="I561" s="15" t="n"/>
      <c r="J561" s="15" t="n"/>
      <c r="K561" s="15" t="n"/>
      <c r="L561" s="16" t="n"/>
      <c r="M561" s="17" t="n"/>
      <c r="N561" s="17" t="n"/>
      <c r="O561" s="15">
        <f>IF(OR(M561="",N561=""),"",ROUND((N561-M561)*24,2))</f>
        <v/>
      </c>
      <c r="P561" s="15" t="n"/>
      <c r="Q561" s="18" t="n"/>
      <c r="R561" s="18" t="n"/>
      <c r="S561" s="18">
        <f>IF(C561="","",N(Q561)+N(R561))</f>
        <v/>
      </c>
      <c r="T561" s="15">
        <f>IF(AND(L561&lt;&gt;"",L561&lt;TODAY(),F561&lt;&gt;"Opravljeno",F561&lt;&gt;"Zaprto",F561&lt;&gt;"Preklicano"),"DA","")</f>
        <v/>
      </c>
      <c r="U561" s="15" t="n"/>
    </row>
    <row r="562">
      <c r="A562" s="15">
        <f>IF(C562="","","DN-"&amp;TEXT(ROW()-1,"0000"))</f>
        <v/>
      </c>
      <c r="B562" s="16" t="n"/>
      <c r="C562" s="15" t="n"/>
      <c r="D562" s="15" t="n"/>
      <c r="E562" s="15" t="n"/>
      <c r="F562" s="15" t="n"/>
      <c r="G562" s="15" t="n"/>
      <c r="H562" s="15" t="n"/>
      <c r="I562" s="15" t="n"/>
      <c r="J562" s="15" t="n"/>
      <c r="K562" s="15" t="n"/>
      <c r="L562" s="16" t="n"/>
      <c r="M562" s="17" t="n"/>
      <c r="N562" s="17" t="n"/>
      <c r="O562" s="15">
        <f>IF(OR(M562="",N562=""),"",ROUND((N562-M562)*24,2))</f>
        <v/>
      </c>
      <c r="P562" s="15" t="n"/>
      <c r="Q562" s="18" t="n"/>
      <c r="R562" s="18" t="n"/>
      <c r="S562" s="18">
        <f>IF(C562="","",N(Q562)+N(R562))</f>
        <v/>
      </c>
      <c r="T562" s="15">
        <f>IF(AND(L562&lt;&gt;"",L562&lt;TODAY(),F562&lt;&gt;"Opravljeno",F562&lt;&gt;"Zaprto",F562&lt;&gt;"Preklicano"),"DA","")</f>
        <v/>
      </c>
      <c r="U562" s="15" t="n"/>
    </row>
    <row r="563">
      <c r="A563" s="15">
        <f>IF(C563="","","DN-"&amp;TEXT(ROW()-1,"0000"))</f>
        <v/>
      </c>
      <c r="B563" s="16" t="n"/>
      <c r="C563" s="15" t="n"/>
      <c r="D563" s="15" t="n"/>
      <c r="E563" s="15" t="n"/>
      <c r="F563" s="15" t="n"/>
      <c r="G563" s="15" t="n"/>
      <c r="H563" s="15" t="n"/>
      <c r="I563" s="15" t="n"/>
      <c r="J563" s="15" t="n"/>
      <c r="K563" s="15" t="n"/>
      <c r="L563" s="16" t="n"/>
      <c r="M563" s="17" t="n"/>
      <c r="N563" s="17" t="n"/>
      <c r="O563" s="15">
        <f>IF(OR(M563="",N563=""),"",ROUND((N563-M563)*24,2))</f>
        <v/>
      </c>
      <c r="P563" s="15" t="n"/>
      <c r="Q563" s="18" t="n"/>
      <c r="R563" s="18" t="n"/>
      <c r="S563" s="18">
        <f>IF(C563="","",N(Q563)+N(R563))</f>
        <v/>
      </c>
      <c r="T563" s="15">
        <f>IF(AND(L563&lt;&gt;"",L563&lt;TODAY(),F563&lt;&gt;"Opravljeno",F563&lt;&gt;"Zaprto",F563&lt;&gt;"Preklicano"),"DA","")</f>
        <v/>
      </c>
      <c r="U563" s="15" t="n"/>
    </row>
    <row r="564">
      <c r="A564" s="15">
        <f>IF(C564="","","DN-"&amp;TEXT(ROW()-1,"0000"))</f>
        <v/>
      </c>
      <c r="B564" s="16" t="n"/>
      <c r="C564" s="15" t="n"/>
      <c r="D564" s="15" t="n"/>
      <c r="E564" s="15" t="n"/>
      <c r="F564" s="15" t="n"/>
      <c r="G564" s="15" t="n"/>
      <c r="H564" s="15" t="n"/>
      <c r="I564" s="15" t="n"/>
      <c r="J564" s="15" t="n"/>
      <c r="K564" s="15" t="n"/>
      <c r="L564" s="16" t="n"/>
      <c r="M564" s="17" t="n"/>
      <c r="N564" s="17" t="n"/>
      <c r="O564" s="15">
        <f>IF(OR(M564="",N564=""),"",ROUND((N564-M564)*24,2))</f>
        <v/>
      </c>
      <c r="P564" s="15" t="n"/>
      <c r="Q564" s="18" t="n"/>
      <c r="R564" s="18" t="n"/>
      <c r="S564" s="18">
        <f>IF(C564="","",N(Q564)+N(R564))</f>
        <v/>
      </c>
      <c r="T564" s="15">
        <f>IF(AND(L564&lt;&gt;"",L564&lt;TODAY(),F564&lt;&gt;"Opravljeno",F564&lt;&gt;"Zaprto",F564&lt;&gt;"Preklicano"),"DA","")</f>
        <v/>
      </c>
      <c r="U564" s="15" t="n"/>
    </row>
    <row r="565">
      <c r="A565" s="15">
        <f>IF(C565="","","DN-"&amp;TEXT(ROW()-1,"0000"))</f>
        <v/>
      </c>
      <c r="B565" s="16" t="n"/>
      <c r="C565" s="15" t="n"/>
      <c r="D565" s="15" t="n"/>
      <c r="E565" s="15" t="n"/>
      <c r="F565" s="15" t="n"/>
      <c r="G565" s="15" t="n"/>
      <c r="H565" s="15" t="n"/>
      <c r="I565" s="15" t="n"/>
      <c r="J565" s="15" t="n"/>
      <c r="K565" s="15" t="n"/>
      <c r="L565" s="16" t="n"/>
      <c r="M565" s="17" t="n"/>
      <c r="N565" s="17" t="n"/>
      <c r="O565" s="15">
        <f>IF(OR(M565="",N565=""),"",ROUND((N565-M565)*24,2))</f>
        <v/>
      </c>
      <c r="P565" s="15" t="n"/>
      <c r="Q565" s="18" t="n"/>
      <c r="R565" s="18" t="n"/>
      <c r="S565" s="18">
        <f>IF(C565="","",N(Q565)+N(R565))</f>
        <v/>
      </c>
      <c r="T565" s="15">
        <f>IF(AND(L565&lt;&gt;"",L565&lt;TODAY(),F565&lt;&gt;"Opravljeno",F565&lt;&gt;"Zaprto",F565&lt;&gt;"Preklicano"),"DA","")</f>
        <v/>
      </c>
      <c r="U565" s="15" t="n"/>
    </row>
    <row r="566">
      <c r="A566" s="15">
        <f>IF(C566="","","DN-"&amp;TEXT(ROW()-1,"0000"))</f>
        <v/>
      </c>
      <c r="B566" s="16" t="n"/>
      <c r="C566" s="15" t="n"/>
      <c r="D566" s="15" t="n"/>
      <c r="E566" s="15" t="n"/>
      <c r="F566" s="15" t="n"/>
      <c r="G566" s="15" t="n"/>
      <c r="H566" s="15" t="n"/>
      <c r="I566" s="15" t="n"/>
      <c r="J566" s="15" t="n"/>
      <c r="K566" s="15" t="n"/>
      <c r="L566" s="16" t="n"/>
      <c r="M566" s="17" t="n"/>
      <c r="N566" s="17" t="n"/>
      <c r="O566" s="15">
        <f>IF(OR(M566="",N566=""),"",ROUND((N566-M566)*24,2))</f>
        <v/>
      </c>
      <c r="P566" s="15" t="n"/>
      <c r="Q566" s="18" t="n"/>
      <c r="R566" s="18" t="n"/>
      <c r="S566" s="18">
        <f>IF(C566="","",N(Q566)+N(R566))</f>
        <v/>
      </c>
      <c r="T566" s="15">
        <f>IF(AND(L566&lt;&gt;"",L566&lt;TODAY(),F566&lt;&gt;"Opravljeno",F566&lt;&gt;"Zaprto",F566&lt;&gt;"Preklicano"),"DA","")</f>
        <v/>
      </c>
      <c r="U566" s="15" t="n"/>
    </row>
    <row r="567">
      <c r="A567" s="15">
        <f>IF(C567="","","DN-"&amp;TEXT(ROW()-1,"0000"))</f>
        <v/>
      </c>
      <c r="B567" s="16" t="n"/>
      <c r="C567" s="15" t="n"/>
      <c r="D567" s="15" t="n"/>
      <c r="E567" s="15" t="n"/>
      <c r="F567" s="15" t="n"/>
      <c r="G567" s="15" t="n"/>
      <c r="H567" s="15" t="n"/>
      <c r="I567" s="15" t="n"/>
      <c r="J567" s="15" t="n"/>
      <c r="K567" s="15" t="n"/>
      <c r="L567" s="16" t="n"/>
      <c r="M567" s="17" t="n"/>
      <c r="N567" s="17" t="n"/>
      <c r="O567" s="15">
        <f>IF(OR(M567="",N567=""),"",ROUND((N567-M567)*24,2))</f>
        <v/>
      </c>
      <c r="P567" s="15" t="n"/>
      <c r="Q567" s="18" t="n"/>
      <c r="R567" s="18" t="n"/>
      <c r="S567" s="18">
        <f>IF(C567="","",N(Q567)+N(R567))</f>
        <v/>
      </c>
      <c r="T567" s="15">
        <f>IF(AND(L567&lt;&gt;"",L567&lt;TODAY(),F567&lt;&gt;"Opravljeno",F567&lt;&gt;"Zaprto",F567&lt;&gt;"Preklicano"),"DA","")</f>
        <v/>
      </c>
      <c r="U567" s="15" t="n"/>
    </row>
    <row r="568">
      <c r="A568" s="15">
        <f>IF(C568="","","DN-"&amp;TEXT(ROW()-1,"0000"))</f>
        <v/>
      </c>
      <c r="B568" s="16" t="n"/>
      <c r="C568" s="15" t="n"/>
      <c r="D568" s="15" t="n"/>
      <c r="E568" s="15" t="n"/>
      <c r="F568" s="15" t="n"/>
      <c r="G568" s="15" t="n"/>
      <c r="H568" s="15" t="n"/>
      <c r="I568" s="15" t="n"/>
      <c r="J568" s="15" t="n"/>
      <c r="K568" s="15" t="n"/>
      <c r="L568" s="16" t="n"/>
      <c r="M568" s="17" t="n"/>
      <c r="N568" s="17" t="n"/>
      <c r="O568" s="15">
        <f>IF(OR(M568="",N568=""),"",ROUND((N568-M568)*24,2))</f>
        <v/>
      </c>
      <c r="P568" s="15" t="n"/>
      <c r="Q568" s="18" t="n"/>
      <c r="R568" s="18" t="n"/>
      <c r="S568" s="18">
        <f>IF(C568="","",N(Q568)+N(R568))</f>
        <v/>
      </c>
      <c r="T568" s="15">
        <f>IF(AND(L568&lt;&gt;"",L568&lt;TODAY(),F568&lt;&gt;"Opravljeno",F568&lt;&gt;"Zaprto",F568&lt;&gt;"Preklicano"),"DA","")</f>
        <v/>
      </c>
      <c r="U568" s="15" t="n"/>
    </row>
    <row r="569">
      <c r="A569" s="15">
        <f>IF(C569="","","DN-"&amp;TEXT(ROW()-1,"0000"))</f>
        <v/>
      </c>
      <c r="B569" s="16" t="n"/>
      <c r="C569" s="15" t="n"/>
      <c r="D569" s="15" t="n"/>
      <c r="E569" s="15" t="n"/>
      <c r="F569" s="15" t="n"/>
      <c r="G569" s="15" t="n"/>
      <c r="H569" s="15" t="n"/>
      <c r="I569" s="15" t="n"/>
      <c r="J569" s="15" t="n"/>
      <c r="K569" s="15" t="n"/>
      <c r="L569" s="16" t="n"/>
      <c r="M569" s="17" t="n"/>
      <c r="N569" s="17" t="n"/>
      <c r="O569" s="15">
        <f>IF(OR(M569="",N569=""),"",ROUND((N569-M569)*24,2))</f>
        <v/>
      </c>
      <c r="P569" s="15" t="n"/>
      <c r="Q569" s="18" t="n"/>
      <c r="R569" s="18" t="n"/>
      <c r="S569" s="18">
        <f>IF(C569="","",N(Q569)+N(R569))</f>
        <v/>
      </c>
      <c r="T569" s="15">
        <f>IF(AND(L569&lt;&gt;"",L569&lt;TODAY(),F569&lt;&gt;"Opravljeno",F569&lt;&gt;"Zaprto",F569&lt;&gt;"Preklicano"),"DA","")</f>
        <v/>
      </c>
      <c r="U569" s="15" t="n"/>
    </row>
    <row r="570">
      <c r="A570" s="15">
        <f>IF(C570="","","DN-"&amp;TEXT(ROW()-1,"0000"))</f>
        <v/>
      </c>
      <c r="B570" s="16" t="n"/>
      <c r="C570" s="15" t="n"/>
      <c r="D570" s="15" t="n"/>
      <c r="E570" s="15" t="n"/>
      <c r="F570" s="15" t="n"/>
      <c r="G570" s="15" t="n"/>
      <c r="H570" s="15" t="n"/>
      <c r="I570" s="15" t="n"/>
      <c r="J570" s="15" t="n"/>
      <c r="K570" s="15" t="n"/>
      <c r="L570" s="16" t="n"/>
      <c r="M570" s="17" t="n"/>
      <c r="N570" s="17" t="n"/>
      <c r="O570" s="15">
        <f>IF(OR(M570="",N570=""),"",ROUND((N570-M570)*24,2))</f>
        <v/>
      </c>
      <c r="P570" s="15" t="n"/>
      <c r="Q570" s="18" t="n"/>
      <c r="R570" s="18" t="n"/>
      <c r="S570" s="18">
        <f>IF(C570="","",N(Q570)+N(R570))</f>
        <v/>
      </c>
      <c r="T570" s="15">
        <f>IF(AND(L570&lt;&gt;"",L570&lt;TODAY(),F570&lt;&gt;"Opravljeno",F570&lt;&gt;"Zaprto",F570&lt;&gt;"Preklicano"),"DA","")</f>
        <v/>
      </c>
      <c r="U570" s="15" t="n"/>
    </row>
    <row r="571">
      <c r="A571" s="15">
        <f>IF(C571="","","DN-"&amp;TEXT(ROW()-1,"0000"))</f>
        <v/>
      </c>
      <c r="B571" s="16" t="n"/>
      <c r="C571" s="15" t="n"/>
      <c r="D571" s="15" t="n"/>
      <c r="E571" s="15" t="n"/>
      <c r="F571" s="15" t="n"/>
      <c r="G571" s="15" t="n"/>
      <c r="H571" s="15" t="n"/>
      <c r="I571" s="15" t="n"/>
      <c r="J571" s="15" t="n"/>
      <c r="K571" s="15" t="n"/>
      <c r="L571" s="16" t="n"/>
      <c r="M571" s="17" t="n"/>
      <c r="N571" s="17" t="n"/>
      <c r="O571" s="15">
        <f>IF(OR(M571="",N571=""),"",ROUND((N571-M571)*24,2))</f>
        <v/>
      </c>
      <c r="P571" s="15" t="n"/>
      <c r="Q571" s="18" t="n"/>
      <c r="R571" s="18" t="n"/>
      <c r="S571" s="18">
        <f>IF(C571="","",N(Q571)+N(R571))</f>
        <v/>
      </c>
      <c r="T571" s="15">
        <f>IF(AND(L571&lt;&gt;"",L571&lt;TODAY(),F571&lt;&gt;"Opravljeno",F571&lt;&gt;"Zaprto",F571&lt;&gt;"Preklicano"),"DA","")</f>
        <v/>
      </c>
      <c r="U571" s="15" t="n"/>
    </row>
    <row r="572">
      <c r="A572" s="15">
        <f>IF(C572="","","DN-"&amp;TEXT(ROW()-1,"0000"))</f>
        <v/>
      </c>
      <c r="B572" s="16" t="n"/>
      <c r="C572" s="15" t="n"/>
      <c r="D572" s="15" t="n"/>
      <c r="E572" s="15" t="n"/>
      <c r="F572" s="15" t="n"/>
      <c r="G572" s="15" t="n"/>
      <c r="H572" s="15" t="n"/>
      <c r="I572" s="15" t="n"/>
      <c r="J572" s="15" t="n"/>
      <c r="K572" s="15" t="n"/>
      <c r="L572" s="16" t="n"/>
      <c r="M572" s="17" t="n"/>
      <c r="N572" s="17" t="n"/>
      <c r="O572" s="15">
        <f>IF(OR(M572="",N572=""),"",ROUND((N572-M572)*24,2))</f>
        <v/>
      </c>
      <c r="P572" s="15" t="n"/>
      <c r="Q572" s="18" t="n"/>
      <c r="R572" s="18" t="n"/>
      <c r="S572" s="18">
        <f>IF(C572="","",N(Q572)+N(R572))</f>
        <v/>
      </c>
      <c r="T572" s="15">
        <f>IF(AND(L572&lt;&gt;"",L572&lt;TODAY(),F572&lt;&gt;"Opravljeno",F572&lt;&gt;"Zaprto",F572&lt;&gt;"Preklicano"),"DA","")</f>
        <v/>
      </c>
      <c r="U572" s="15" t="n"/>
    </row>
    <row r="573">
      <c r="A573" s="15">
        <f>IF(C573="","","DN-"&amp;TEXT(ROW()-1,"0000"))</f>
        <v/>
      </c>
      <c r="B573" s="16" t="n"/>
      <c r="C573" s="15" t="n"/>
      <c r="D573" s="15" t="n"/>
      <c r="E573" s="15" t="n"/>
      <c r="F573" s="15" t="n"/>
      <c r="G573" s="15" t="n"/>
      <c r="H573" s="15" t="n"/>
      <c r="I573" s="15" t="n"/>
      <c r="J573" s="15" t="n"/>
      <c r="K573" s="15" t="n"/>
      <c r="L573" s="16" t="n"/>
      <c r="M573" s="17" t="n"/>
      <c r="N573" s="17" t="n"/>
      <c r="O573" s="15">
        <f>IF(OR(M573="",N573=""),"",ROUND((N573-M573)*24,2))</f>
        <v/>
      </c>
      <c r="P573" s="15" t="n"/>
      <c r="Q573" s="18" t="n"/>
      <c r="R573" s="18" t="n"/>
      <c r="S573" s="18">
        <f>IF(C573="","",N(Q573)+N(R573))</f>
        <v/>
      </c>
      <c r="T573" s="15">
        <f>IF(AND(L573&lt;&gt;"",L573&lt;TODAY(),F573&lt;&gt;"Opravljeno",F573&lt;&gt;"Zaprto",F573&lt;&gt;"Preklicano"),"DA","")</f>
        <v/>
      </c>
      <c r="U573" s="15" t="n"/>
    </row>
    <row r="574">
      <c r="A574" s="15">
        <f>IF(C574="","","DN-"&amp;TEXT(ROW()-1,"0000"))</f>
        <v/>
      </c>
      <c r="B574" s="16" t="n"/>
      <c r="C574" s="15" t="n"/>
      <c r="D574" s="15" t="n"/>
      <c r="E574" s="15" t="n"/>
      <c r="F574" s="15" t="n"/>
      <c r="G574" s="15" t="n"/>
      <c r="H574" s="15" t="n"/>
      <c r="I574" s="15" t="n"/>
      <c r="J574" s="15" t="n"/>
      <c r="K574" s="15" t="n"/>
      <c r="L574" s="16" t="n"/>
      <c r="M574" s="17" t="n"/>
      <c r="N574" s="17" t="n"/>
      <c r="O574" s="15">
        <f>IF(OR(M574="",N574=""),"",ROUND((N574-M574)*24,2))</f>
        <v/>
      </c>
      <c r="P574" s="15" t="n"/>
      <c r="Q574" s="18" t="n"/>
      <c r="R574" s="18" t="n"/>
      <c r="S574" s="18">
        <f>IF(C574="","",N(Q574)+N(R574))</f>
        <v/>
      </c>
      <c r="T574" s="15">
        <f>IF(AND(L574&lt;&gt;"",L574&lt;TODAY(),F574&lt;&gt;"Opravljeno",F574&lt;&gt;"Zaprto",F574&lt;&gt;"Preklicano"),"DA","")</f>
        <v/>
      </c>
      <c r="U574" s="15" t="n"/>
    </row>
    <row r="575">
      <c r="A575" s="15">
        <f>IF(C575="","","DN-"&amp;TEXT(ROW()-1,"0000"))</f>
        <v/>
      </c>
      <c r="B575" s="16" t="n"/>
      <c r="C575" s="15" t="n"/>
      <c r="D575" s="15" t="n"/>
      <c r="E575" s="15" t="n"/>
      <c r="F575" s="15" t="n"/>
      <c r="G575" s="15" t="n"/>
      <c r="H575" s="15" t="n"/>
      <c r="I575" s="15" t="n"/>
      <c r="J575" s="15" t="n"/>
      <c r="K575" s="15" t="n"/>
      <c r="L575" s="16" t="n"/>
      <c r="M575" s="17" t="n"/>
      <c r="N575" s="17" t="n"/>
      <c r="O575" s="15">
        <f>IF(OR(M575="",N575=""),"",ROUND((N575-M575)*24,2))</f>
        <v/>
      </c>
      <c r="P575" s="15" t="n"/>
      <c r="Q575" s="18" t="n"/>
      <c r="R575" s="18" t="n"/>
      <c r="S575" s="18">
        <f>IF(C575="","",N(Q575)+N(R575))</f>
        <v/>
      </c>
      <c r="T575" s="15">
        <f>IF(AND(L575&lt;&gt;"",L575&lt;TODAY(),F575&lt;&gt;"Opravljeno",F575&lt;&gt;"Zaprto",F575&lt;&gt;"Preklicano"),"DA","")</f>
        <v/>
      </c>
      <c r="U575" s="15" t="n"/>
    </row>
    <row r="576">
      <c r="A576" s="15">
        <f>IF(C576="","","DN-"&amp;TEXT(ROW()-1,"0000"))</f>
        <v/>
      </c>
      <c r="B576" s="16" t="n"/>
      <c r="C576" s="15" t="n"/>
      <c r="D576" s="15" t="n"/>
      <c r="E576" s="15" t="n"/>
      <c r="F576" s="15" t="n"/>
      <c r="G576" s="15" t="n"/>
      <c r="H576" s="15" t="n"/>
      <c r="I576" s="15" t="n"/>
      <c r="J576" s="15" t="n"/>
      <c r="K576" s="15" t="n"/>
      <c r="L576" s="16" t="n"/>
      <c r="M576" s="17" t="n"/>
      <c r="N576" s="17" t="n"/>
      <c r="O576" s="15">
        <f>IF(OR(M576="",N576=""),"",ROUND((N576-M576)*24,2))</f>
        <v/>
      </c>
      <c r="P576" s="15" t="n"/>
      <c r="Q576" s="18" t="n"/>
      <c r="R576" s="18" t="n"/>
      <c r="S576" s="18">
        <f>IF(C576="","",N(Q576)+N(R576))</f>
        <v/>
      </c>
      <c r="T576" s="15">
        <f>IF(AND(L576&lt;&gt;"",L576&lt;TODAY(),F576&lt;&gt;"Opravljeno",F576&lt;&gt;"Zaprto",F576&lt;&gt;"Preklicano"),"DA","")</f>
        <v/>
      </c>
      <c r="U576" s="15" t="n"/>
    </row>
    <row r="577">
      <c r="A577" s="15">
        <f>IF(C577="","","DN-"&amp;TEXT(ROW()-1,"0000"))</f>
        <v/>
      </c>
      <c r="B577" s="16" t="n"/>
      <c r="C577" s="15" t="n"/>
      <c r="D577" s="15" t="n"/>
      <c r="E577" s="15" t="n"/>
      <c r="F577" s="15" t="n"/>
      <c r="G577" s="15" t="n"/>
      <c r="H577" s="15" t="n"/>
      <c r="I577" s="15" t="n"/>
      <c r="J577" s="15" t="n"/>
      <c r="K577" s="15" t="n"/>
      <c r="L577" s="16" t="n"/>
      <c r="M577" s="17" t="n"/>
      <c r="N577" s="17" t="n"/>
      <c r="O577" s="15">
        <f>IF(OR(M577="",N577=""),"",ROUND((N577-M577)*24,2))</f>
        <v/>
      </c>
      <c r="P577" s="15" t="n"/>
      <c r="Q577" s="18" t="n"/>
      <c r="R577" s="18" t="n"/>
      <c r="S577" s="18">
        <f>IF(C577="","",N(Q577)+N(R577))</f>
        <v/>
      </c>
      <c r="T577" s="15">
        <f>IF(AND(L577&lt;&gt;"",L577&lt;TODAY(),F577&lt;&gt;"Opravljeno",F577&lt;&gt;"Zaprto",F577&lt;&gt;"Preklicano"),"DA","")</f>
        <v/>
      </c>
      <c r="U577" s="15" t="n"/>
    </row>
    <row r="578">
      <c r="A578" s="15">
        <f>IF(C578="","","DN-"&amp;TEXT(ROW()-1,"0000"))</f>
        <v/>
      </c>
      <c r="B578" s="16" t="n"/>
      <c r="C578" s="15" t="n"/>
      <c r="D578" s="15" t="n"/>
      <c r="E578" s="15" t="n"/>
      <c r="F578" s="15" t="n"/>
      <c r="G578" s="15" t="n"/>
      <c r="H578" s="15" t="n"/>
      <c r="I578" s="15" t="n"/>
      <c r="J578" s="15" t="n"/>
      <c r="K578" s="15" t="n"/>
      <c r="L578" s="16" t="n"/>
      <c r="M578" s="17" t="n"/>
      <c r="N578" s="17" t="n"/>
      <c r="O578" s="15">
        <f>IF(OR(M578="",N578=""),"",ROUND((N578-M578)*24,2))</f>
        <v/>
      </c>
      <c r="P578" s="15" t="n"/>
      <c r="Q578" s="18" t="n"/>
      <c r="R578" s="18" t="n"/>
      <c r="S578" s="18">
        <f>IF(C578="","",N(Q578)+N(R578))</f>
        <v/>
      </c>
      <c r="T578" s="15">
        <f>IF(AND(L578&lt;&gt;"",L578&lt;TODAY(),F578&lt;&gt;"Opravljeno",F578&lt;&gt;"Zaprto",F578&lt;&gt;"Preklicano"),"DA","")</f>
        <v/>
      </c>
      <c r="U578" s="15" t="n"/>
    </row>
    <row r="579">
      <c r="A579" s="15">
        <f>IF(C579="","","DN-"&amp;TEXT(ROW()-1,"0000"))</f>
        <v/>
      </c>
      <c r="B579" s="16" t="n"/>
      <c r="C579" s="15" t="n"/>
      <c r="D579" s="15" t="n"/>
      <c r="E579" s="15" t="n"/>
      <c r="F579" s="15" t="n"/>
      <c r="G579" s="15" t="n"/>
      <c r="H579" s="15" t="n"/>
      <c r="I579" s="15" t="n"/>
      <c r="J579" s="15" t="n"/>
      <c r="K579" s="15" t="n"/>
      <c r="L579" s="16" t="n"/>
      <c r="M579" s="17" t="n"/>
      <c r="N579" s="17" t="n"/>
      <c r="O579" s="15">
        <f>IF(OR(M579="",N579=""),"",ROUND((N579-M579)*24,2))</f>
        <v/>
      </c>
      <c r="P579" s="15" t="n"/>
      <c r="Q579" s="18" t="n"/>
      <c r="R579" s="18" t="n"/>
      <c r="S579" s="18">
        <f>IF(C579="","",N(Q579)+N(R579))</f>
        <v/>
      </c>
      <c r="T579" s="15">
        <f>IF(AND(L579&lt;&gt;"",L579&lt;TODAY(),F579&lt;&gt;"Opravljeno",F579&lt;&gt;"Zaprto",F579&lt;&gt;"Preklicano"),"DA","")</f>
        <v/>
      </c>
      <c r="U579" s="15" t="n"/>
    </row>
    <row r="580">
      <c r="A580" s="15">
        <f>IF(C580="","","DN-"&amp;TEXT(ROW()-1,"0000"))</f>
        <v/>
      </c>
      <c r="B580" s="16" t="n"/>
      <c r="C580" s="15" t="n"/>
      <c r="D580" s="15" t="n"/>
      <c r="E580" s="15" t="n"/>
      <c r="F580" s="15" t="n"/>
      <c r="G580" s="15" t="n"/>
      <c r="H580" s="15" t="n"/>
      <c r="I580" s="15" t="n"/>
      <c r="J580" s="15" t="n"/>
      <c r="K580" s="15" t="n"/>
      <c r="L580" s="16" t="n"/>
      <c r="M580" s="17" t="n"/>
      <c r="N580" s="17" t="n"/>
      <c r="O580" s="15">
        <f>IF(OR(M580="",N580=""),"",ROUND((N580-M580)*24,2))</f>
        <v/>
      </c>
      <c r="P580" s="15" t="n"/>
      <c r="Q580" s="18" t="n"/>
      <c r="R580" s="18" t="n"/>
      <c r="S580" s="18">
        <f>IF(C580="","",N(Q580)+N(R580))</f>
        <v/>
      </c>
      <c r="T580" s="15">
        <f>IF(AND(L580&lt;&gt;"",L580&lt;TODAY(),F580&lt;&gt;"Opravljeno",F580&lt;&gt;"Zaprto",F580&lt;&gt;"Preklicano"),"DA","")</f>
        <v/>
      </c>
      <c r="U580" s="15" t="n"/>
    </row>
    <row r="581">
      <c r="A581" s="15">
        <f>IF(C581="","","DN-"&amp;TEXT(ROW()-1,"0000"))</f>
        <v/>
      </c>
      <c r="B581" s="16" t="n"/>
      <c r="C581" s="15" t="n"/>
      <c r="D581" s="15" t="n"/>
      <c r="E581" s="15" t="n"/>
      <c r="F581" s="15" t="n"/>
      <c r="G581" s="15" t="n"/>
      <c r="H581" s="15" t="n"/>
      <c r="I581" s="15" t="n"/>
      <c r="J581" s="15" t="n"/>
      <c r="K581" s="15" t="n"/>
      <c r="L581" s="16" t="n"/>
      <c r="M581" s="17" t="n"/>
      <c r="N581" s="17" t="n"/>
      <c r="O581" s="15">
        <f>IF(OR(M581="",N581=""),"",ROUND((N581-M581)*24,2))</f>
        <v/>
      </c>
      <c r="P581" s="15" t="n"/>
      <c r="Q581" s="18" t="n"/>
      <c r="R581" s="18" t="n"/>
      <c r="S581" s="18">
        <f>IF(C581="","",N(Q581)+N(R581))</f>
        <v/>
      </c>
      <c r="T581" s="15">
        <f>IF(AND(L581&lt;&gt;"",L581&lt;TODAY(),F581&lt;&gt;"Opravljeno",F581&lt;&gt;"Zaprto",F581&lt;&gt;"Preklicano"),"DA","")</f>
        <v/>
      </c>
      <c r="U581" s="15" t="n"/>
    </row>
    <row r="582">
      <c r="A582" s="15">
        <f>IF(C582="","","DN-"&amp;TEXT(ROW()-1,"0000"))</f>
        <v/>
      </c>
      <c r="B582" s="16" t="n"/>
      <c r="C582" s="15" t="n"/>
      <c r="D582" s="15" t="n"/>
      <c r="E582" s="15" t="n"/>
      <c r="F582" s="15" t="n"/>
      <c r="G582" s="15" t="n"/>
      <c r="H582" s="15" t="n"/>
      <c r="I582" s="15" t="n"/>
      <c r="J582" s="15" t="n"/>
      <c r="K582" s="15" t="n"/>
      <c r="L582" s="16" t="n"/>
      <c r="M582" s="17" t="n"/>
      <c r="N582" s="17" t="n"/>
      <c r="O582" s="15">
        <f>IF(OR(M582="",N582=""),"",ROUND((N582-M582)*24,2))</f>
        <v/>
      </c>
      <c r="P582" s="15" t="n"/>
      <c r="Q582" s="18" t="n"/>
      <c r="R582" s="18" t="n"/>
      <c r="S582" s="18">
        <f>IF(C582="","",N(Q582)+N(R582))</f>
        <v/>
      </c>
      <c r="T582" s="15">
        <f>IF(AND(L582&lt;&gt;"",L582&lt;TODAY(),F582&lt;&gt;"Opravljeno",F582&lt;&gt;"Zaprto",F582&lt;&gt;"Preklicano"),"DA","")</f>
        <v/>
      </c>
      <c r="U582" s="15" t="n"/>
    </row>
    <row r="583">
      <c r="A583" s="15">
        <f>IF(C583="","","DN-"&amp;TEXT(ROW()-1,"0000"))</f>
        <v/>
      </c>
      <c r="B583" s="16" t="n"/>
      <c r="C583" s="15" t="n"/>
      <c r="D583" s="15" t="n"/>
      <c r="E583" s="15" t="n"/>
      <c r="F583" s="15" t="n"/>
      <c r="G583" s="15" t="n"/>
      <c r="H583" s="15" t="n"/>
      <c r="I583" s="15" t="n"/>
      <c r="J583" s="15" t="n"/>
      <c r="K583" s="15" t="n"/>
      <c r="L583" s="16" t="n"/>
      <c r="M583" s="17" t="n"/>
      <c r="N583" s="17" t="n"/>
      <c r="O583" s="15">
        <f>IF(OR(M583="",N583=""),"",ROUND((N583-M583)*24,2))</f>
        <v/>
      </c>
      <c r="P583" s="15" t="n"/>
      <c r="Q583" s="18" t="n"/>
      <c r="R583" s="18" t="n"/>
      <c r="S583" s="18">
        <f>IF(C583="","",N(Q583)+N(R583))</f>
        <v/>
      </c>
      <c r="T583" s="15">
        <f>IF(AND(L583&lt;&gt;"",L583&lt;TODAY(),F583&lt;&gt;"Opravljeno",F583&lt;&gt;"Zaprto",F583&lt;&gt;"Preklicano"),"DA","")</f>
        <v/>
      </c>
      <c r="U583" s="15" t="n"/>
    </row>
    <row r="584">
      <c r="A584" s="15">
        <f>IF(C584="","","DN-"&amp;TEXT(ROW()-1,"0000"))</f>
        <v/>
      </c>
      <c r="B584" s="16" t="n"/>
      <c r="C584" s="15" t="n"/>
      <c r="D584" s="15" t="n"/>
      <c r="E584" s="15" t="n"/>
      <c r="F584" s="15" t="n"/>
      <c r="G584" s="15" t="n"/>
      <c r="H584" s="15" t="n"/>
      <c r="I584" s="15" t="n"/>
      <c r="J584" s="15" t="n"/>
      <c r="K584" s="15" t="n"/>
      <c r="L584" s="16" t="n"/>
      <c r="M584" s="17" t="n"/>
      <c r="N584" s="17" t="n"/>
      <c r="O584" s="15">
        <f>IF(OR(M584="",N584=""),"",ROUND((N584-M584)*24,2))</f>
        <v/>
      </c>
      <c r="P584" s="15" t="n"/>
      <c r="Q584" s="18" t="n"/>
      <c r="R584" s="18" t="n"/>
      <c r="S584" s="18">
        <f>IF(C584="","",N(Q584)+N(R584))</f>
        <v/>
      </c>
      <c r="T584" s="15">
        <f>IF(AND(L584&lt;&gt;"",L584&lt;TODAY(),F584&lt;&gt;"Opravljeno",F584&lt;&gt;"Zaprto",F584&lt;&gt;"Preklicano"),"DA","")</f>
        <v/>
      </c>
      <c r="U584" s="15" t="n"/>
    </row>
    <row r="585">
      <c r="A585" s="15">
        <f>IF(C585="","","DN-"&amp;TEXT(ROW()-1,"0000"))</f>
        <v/>
      </c>
      <c r="B585" s="16" t="n"/>
      <c r="C585" s="15" t="n"/>
      <c r="D585" s="15" t="n"/>
      <c r="E585" s="15" t="n"/>
      <c r="F585" s="15" t="n"/>
      <c r="G585" s="15" t="n"/>
      <c r="H585" s="15" t="n"/>
      <c r="I585" s="15" t="n"/>
      <c r="J585" s="15" t="n"/>
      <c r="K585" s="15" t="n"/>
      <c r="L585" s="16" t="n"/>
      <c r="M585" s="17" t="n"/>
      <c r="N585" s="17" t="n"/>
      <c r="O585" s="15">
        <f>IF(OR(M585="",N585=""),"",ROUND((N585-M585)*24,2))</f>
        <v/>
      </c>
      <c r="P585" s="15" t="n"/>
      <c r="Q585" s="18" t="n"/>
      <c r="R585" s="18" t="n"/>
      <c r="S585" s="18">
        <f>IF(C585="","",N(Q585)+N(R585))</f>
        <v/>
      </c>
      <c r="T585" s="15">
        <f>IF(AND(L585&lt;&gt;"",L585&lt;TODAY(),F585&lt;&gt;"Opravljeno",F585&lt;&gt;"Zaprto",F585&lt;&gt;"Preklicano"),"DA","")</f>
        <v/>
      </c>
      <c r="U585" s="15" t="n"/>
    </row>
    <row r="586">
      <c r="A586" s="15">
        <f>IF(C586="","","DN-"&amp;TEXT(ROW()-1,"0000"))</f>
        <v/>
      </c>
      <c r="B586" s="16" t="n"/>
      <c r="C586" s="15" t="n"/>
      <c r="D586" s="15" t="n"/>
      <c r="E586" s="15" t="n"/>
      <c r="F586" s="15" t="n"/>
      <c r="G586" s="15" t="n"/>
      <c r="H586" s="15" t="n"/>
      <c r="I586" s="15" t="n"/>
      <c r="J586" s="15" t="n"/>
      <c r="K586" s="15" t="n"/>
      <c r="L586" s="16" t="n"/>
      <c r="M586" s="17" t="n"/>
      <c r="N586" s="17" t="n"/>
      <c r="O586" s="15">
        <f>IF(OR(M586="",N586=""),"",ROUND((N586-M586)*24,2))</f>
        <v/>
      </c>
      <c r="P586" s="15" t="n"/>
      <c r="Q586" s="18" t="n"/>
      <c r="R586" s="18" t="n"/>
      <c r="S586" s="18">
        <f>IF(C586="","",N(Q586)+N(R586))</f>
        <v/>
      </c>
      <c r="T586" s="15">
        <f>IF(AND(L586&lt;&gt;"",L586&lt;TODAY(),F586&lt;&gt;"Opravljeno",F586&lt;&gt;"Zaprto",F586&lt;&gt;"Preklicano"),"DA","")</f>
        <v/>
      </c>
      <c r="U586" s="15" t="n"/>
    </row>
    <row r="587">
      <c r="A587" s="15">
        <f>IF(C587="","","DN-"&amp;TEXT(ROW()-1,"0000"))</f>
        <v/>
      </c>
      <c r="B587" s="16" t="n"/>
      <c r="C587" s="15" t="n"/>
      <c r="D587" s="15" t="n"/>
      <c r="E587" s="15" t="n"/>
      <c r="F587" s="15" t="n"/>
      <c r="G587" s="15" t="n"/>
      <c r="H587" s="15" t="n"/>
      <c r="I587" s="15" t="n"/>
      <c r="J587" s="15" t="n"/>
      <c r="K587" s="15" t="n"/>
      <c r="L587" s="16" t="n"/>
      <c r="M587" s="17" t="n"/>
      <c r="N587" s="17" t="n"/>
      <c r="O587" s="15">
        <f>IF(OR(M587="",N587=""),"",ROUND((N587-M587)*24,2))</f>
        <v/>
      </c>
      <c r="P587" s="15" t="n"/>
      <c r="Q587" s="18" t="n"/>
      <c r="R587" s="18" t="n"/>
      <c r="S587" s="18">
        <f>IF(C587="","",N(Q587)+N(R587))</f>
        <v/>
      </c>
      <c r="T587" s="15">
        <f>IF(AND(L587&lt;&gt;"",L587&lt;TODAY(),F587&lt;&gt;"Opravljeno",F587&lt;&gt;"Zaprto",F587&lt;&gt;"Preklicano"),"DA","")</f>
        <v/>
      </c>
      <c r="U587" s="15" t="n"/>
    </row>
    <row r="588">
      <c r="A588" s="15">
        <f>IF(C588="","","DN-"&amp;TEXT(ROW()-1,"0000"))</f>
        <v/>
      </c>
      <c r="B588" s="16" t="n"/>
      <c r="C588" s="15" t="n"/>
      <c r="D588" s="15" t="n"/>
      <c r="E588" s="15" t="n"/>
      <c r="F588" s="15" t="n"/>
      <c r="G588" s="15" t="n"/>
      <c r="H588" s="15" t="n"/>
      <c r="I588" s="15" t="n"/>
      <c r="J588" s="15" t="n"/>
      <c r="K588" s="15" t="n"/>
      <c r="L588" s="16" t="n"/>
      <c r="M588" s="17" t="n"/>
      <c r="N588" s="17" t="n"/>
      <c r="O588" s="15">
        <f>IF(OR(M588="",N588=""),"",ROUND((N588-M588)*24,2))</f>
        <v/>
      </c>
      <c r="P588" s="15" t="n"/>
      <c r="Q588" s="18" t="n"/>
      <c r="R588" s="18" t="n"/>
      <c r="S588" s="18">
        <f>IF(C588="","",N(Q588)+N(R588))</f>
        <v/>
      </c>
      <c r="T588" s="15">
        <f>IF(AND(L588&lt;&gt;"",L588&lt;TODAY(),F588&lt;&gt;"Opravljeno",F588&lt;&gt;"Zaprto",F588&lt;&gt;"Preklicano"),"DA","")</f>
        <v/>
      </c>
      <c r="U588" s="15" t="n"/>
    </row>
    <row r="589">
      <c r="A589" s="15">
        <f>IF(C589="","","DN-"&amp;TEXT(ROW()-1,"0000"))</f>
        <v/>
      </c>
      <c r="B589" s="16" t="n"/>
      <c r="C589" s="15" t="n"/>
      <c r="D589" s="15" t="n"/>
      <c r="E589" s="15" t="n"/>
      <c r="F589" s="15" t="n"/>
      <c r="G589" s="15" t="n"/>
      <c r="H589" s="15" t="n"/>
      <c r="I589" s="15" t="n"/>
      <c r="J589" s="15" t="n"/>
      <c r="K589" s="15" t="n"/>
      <c r="L589" s="16" t="n"/>
      <c r="M589" s="17" t="n"/>
      <c r="N589" s="17" t="n"/>
      <c r="O589" s="15">
        <f>IF(OR(M589="",N589=""),"",ROUND((N589-M589)*24,2))</f>
        <v/>
      </c>
      <c r="P589" s="15" t="n"/>
      <c r="Q589" s="18" t="n"/>
      <c r="R589" s="18" t="n"/>
      <c r="S589" s="18">
        <f>IF(C589="","",N(Q589)+N(R589))</f>
        <v/>
      </c>
      <c r="T589" s="15">
        <f>IF(AND(L589&lt;&gt;"",L589&lt;TODAY(),F589&lt;&gt;"Opravljeno",F589&lt;&gt;"Zaprto",F589&lt;&gt;"Preklicano"),"DA","")</f>
        <v/>
      </c>
      <c r="U589" s="15" t="n"/>
    </row>
    <row r="590">
      <c r="A590" s="15">
        <f>IF(C590="","","DN-"&amp;TEXT(ROW()-1,"0000"))</f>
        <v/>
      </c>
      <c r="B590" s="16" t="n"/>
      <c r="C590" s="15" t="n"/>
      <c r="D590" s="15" t="n"/>
      <c r="E590" s="15" t="n"/>
      <c r="F590" s="15" t="n"/>
      <c r="G590" s="15" t="n"/>
      <c r="H590" s="15" t="n"/>
      <c r="I590" s="15" t="n"/>
      <c r="J590" s="15" t="n"/>
      <c r="K590" s="15" t="n"/>
      <c r="L590" s="16" t="n"/>
      <c r="M590" s="17" t="n"/>
      <c r="N590" s="17" t="n"/>
      <c r="O590" s="15">
        <f>IF(OR(M590="",N590=""),"",ROUND((N590-M590)*24,2))</f>
        <v/>
      </c>
      <c r="P590" s="15" t="n"/>
      <c r="Q590" s="18" t="n"/>
      <c r="R590" s="18" t="n"/>
      <c r="S590" s="18">
        <f>IF(C590="","",N(Q590)+N(R590))</f>
        <v/>
      </c>
      <c r="T590" s="15">
        <f>IF(AND(L590&lt;&gt;"",L590&lt;TODAY(),F590&lt;&gt;"Opravljeno",F590&lt;&gt;"Zaprto",F590&lt;&gt;"Preklicano"),"DA","")</f>
        <v/>
      </c>
      <c r="U590" s="15" t="n"/>
    </row>
    <row r="591">
      <c r="A591" s="15">
        <f>IF(C591="","","DN-"&amp;TEXT(ROW()-1,"0000"))</f>
        <v/>
      </c>
      <c r="B591" s="16" t="n"/>
      <c r="C591" s="15" t="n"/>
      <c r="D591" s="15" t="n"/>
      <c r="E591" s="15" t="n"/>
      <c r="F591" s="15" t="n"/>
      <c r="G591" s="15" t="n"/>
      <c r="H591" s="15" t="n"/>
      <c r="I591" s="15" t="n"/>
      <c r="J591" s="15" t="n"/>
      <c r="K591" s="15" t="n"/>
      <c r="L591" s="16" t="n"/>
      <c r="M591" s="17" t="n"/>
      <c r="N591" s="17" t="n"/>
      <c r="O591" s="15">
        <f>IF(OR(M591="",N591=""),"",ROUND((N591-M591)*24,2))</f>
        <v/>
      </c>
      <c r="P591" s="15" t="n"/>
      <c r="Q591" s="18" t="n"/>
      <c r="R591" s="18" t="n"/>
      <c r="S591" s="18">
        <f>IF(C591="","",N(Q591)+N(R591))</f>
        <v/>
      </c>
      <c r="T591" s="15">
        <f>IF(AND(L591&lt;&gt;"",L591&lt;TODAY(),F591&lt;&gt;"Opravljeno",F591&lt;&gt;"Zaprto",F591&lt;&gt;"Preklicano"),"DA","")</f>
        <v/>
      </c>
      <c r="U591" s="15" t="n"/>
    </row>
    <row r="592">
      <c r="A592" s="15">
        <f>IF(C592="","","DN-"&amp;TEXT(ROW()-1,"0000"))</f>
        <v/>
      </c>
      <c r="B592" s="16" t="n"/>
      <c r="C592" s="15" t="n"/>
      <c r="D592" s="15" t="n"/>
      <c r="E592" s="15" t="n"/>
      <c r="F592" s="15" t="n"/>
      <c r="G592" s="15" t="n"/>
      <c r="H592" s="15" t="n"/>
      <c r="I592" s="15" t="n"/>
      <c r="J592" s="15" t="n"/>
      <c r="K592" s="15" t="n"/>
      <c r="L592" s="16" t="n"/>
      <c r="M592" s="17" t="n"/>
      <c r="N592" s="17" t="n"/>
      <c r="O592" s="15">
        <f>IF(OR(M592="",N592=""),"",ROUND((N592-M592)*24,2))</f>
        <v/>
      </c>
      <c r="P592" s="15" t="n"/>
      <c r="Q592" s="18" t="n"/>
      <c r="R592" s="18" t="n"/>
      <c r="S592" s="18">
        <f>IF(C592="","",N(Q592)+N(R592))</f>
        <v/>
      </c>
      <c r="T592" s="15">
        <f>IF(AND(L592&lt;&gt;"",L592&lt;TODAY(),F592&lt;&gt;"Opravljeno",F592&lt;&gt;"Zaprto",F592&lt;&gt;"Preklicano"),"DA","")</f>
        <v/>
      </c>
      <c r="U592" s="15" t="n"/>
    </row>
    <row r="593">
      <c r="A593" s="15">
        <f>IF(C593="","","DN-"&amp;TEXT(ROW()-1,"0000"))</f>
        <v/>
      </c>
      <c r="B593" s="16" t="n"/>
      <c r="C593" s="15" t="n"/>
      <c r="D593" s="15" t="n"/>
      <c r="E593" s="15" t="n"/>
      <c r="F593" s="15" t="n"/>
      <c r="G593" s="15" t="n"/>
      <c r="H593" s="15" t="n"/>
      <c r="I593" s="15" t="n"/>
      <c r="J593" s="15" t="n"/>
      <c r="K593" s="15" t="n"/>
      <c r="L593" s="16" t="n"/>
      <c r="M593" s="17" t="n"/>
      <c r="N593" s="17" t="n"/>
      <c r="O593" s="15">
        <f>IF(OR(M593="",N593=""),"",ROUND((N593-M593)*24,2))</f>
        <v/>
      </c>
      <c r="P593" s="15" t="n"/>
      <c r="Q593" s="18" t="n"/>
      <c r="R593" s="18" t="n"/>
      <c r="S593" s="18">
        <f>IF(C593="","",N(Q593)+N(R593))</f>
        <v/>
      </c>
      <c r="T593" s="15">
        <f>IF(AND(L593&lt;&gt;"",L593&lt;TODAY(),F593&lt;&gt;"Opravljeno",F593&lt;&gt;"Zaprto",F593&lt;&gt;"Preklicano"),"DA","")</f>
        <v/>
      </c>
      <c r="U593" s="15" t="n"/>
    </row>
    <row r="594">
      <c r="A594" s="15">
        <f>IF(C594="","","DN-"&amp;TEXT(ROW()-1,"0000"))</f>
        <v/>
      </c>
      <c r="B594" s="16" t="n"/>
      <c r="C594" s="15" t="n"/>
      <c r="D594" s="15" t="n"/>
      <c r="E594" s="15" t="n"/>
      <c r="F594" s="15" t="n"/>
      <c r="G594" s="15" t="n"/>
      <c r="H594" s="15" t="n"/>
      <c r="I594" s="15" t="n"/>
      <c r="J594" s="15" t="n"/>
      <c r="K594" s="15" t="n"/>
      <c r="L594" s="16" t="n"/>
      <c r="M594" s="17" t="n"/>
      <c r="N594" s="17" t="n"/>
      <c r="O594" s="15">
        <f>IF(OR(M594="",N594=""),"",ROUND((N594-M594)*24,2))</f>
        <v/>
      </c>
      <c r="P594" s="15" t="n"/>
      <c r="Q594" s="18" t="n"/>
      <c r="R594" s="18" t="n"/>
      <c r="S594" s="18">
        <f>IF(C594="","",N(Q594)+N(R594))</f>
        <v/>
      </c>
      <c r="T594" s="15">
        <f>IF(AND(L594&lt;&gt;"",L594&lt;TODAY(),F594&lt;&gt;"Opravljeno",F594&lt;&gt;"Zaprto",F594&lt;&gt;"Preklicano"),"DA","")</f>
        <v/>
      </c>
      <c r="U594" s="15" t="n"/>
    </row>
    <row r="595">
      <c r="A595" s="15">
        <f>IF(C595="","","DN-"&amp;TEXT(ROW()-1,"0000"))</f>
        <v/>
      </c>
      <c r="B595" s="16" t="n"/>
      <c r="C595" s="15" t="n"/>
      <c r="D595" s="15" t="n"/>
      <c r="E595" s="15" t="n"/>
      <c r="F595" s="15" t="n"/>
      <c r="G595" s="15" t="n"/>
      <c r="H595" s="15" t="n"/>
      <c r="I595" s="15" t="n"/>
      <c r="J595" s="15" t="n"/>
      <c r="K595" s="15" t="n"/>
      <c r="L595" s="16" t="n"/>
      <c r="M595" s="17" t="n"/>
      <c r="N595" s="17" t="n"/>
      <c r="O595" s="15">
        <f>IF(OR(M595="",N595=""),"",ROUND((N595-M595)*24,2))</f>
        <v/>
      </c>
      <c r="P595" s="15" t="n"/>
      <c r="Q595" s="18" t="n"/>
      <c r="R595" s="18" t="n"/>
      <c r="S595" s="18">
        <f>IF(C595="","",N(Q595)+N(R595))</f>
        <v/>
      </c>
      <c r="T595" s="15">
        <f>IF(AND(L595&lt;&gt;"",L595&lt;TODAY(),F595&lt;&gt;"Opravljeno",F595&lt;&gt;"Zaprto",F595&lt;&gt;"Preklicano"),"DA","")</f>
        <v/>
      </c>
      <c r="U595" s="15" t="n"/>
    </row>
    <row r="596">
      <c r="A596" s="15">
        <f>IF(C596="","","DN-"&amp;TEXT(ROW()-1,"0000"))</f>
        <v/>
      </c>
      <c r="B596" s="16" t="n"/>
      <c r="C596" s="15" t="n"/>
      <c r="D596" s="15" t="n"/>
      <c r="E596" s="15" t="n"/>
      <c r="F596" s="15" t="n"/>
      <c r="G596" s="15" t="n"/>
      <c r="H596" s="15" t="n"/>
      <c r="I596" s="15" t="n"/>
      <c r="J596" s="15" t="n"/>
      <c r="K596" s="15" t="n"/>
      <c r="L596" s="16" t="n"/>
      <c r="M596" s="17" t="n"/>
      <c r="N596" s="17" t="n"/>
      <c r="O596" s="15">
        <f>IF(OR(M596="",N596=""),"",ROUND((N596-M596)*24,2))</f>
        <v/>
      </c>
      <c r="P596" s="15" t="n"/>
      <c r="Q596" s="18" t="n"/>
      <c r="R596" s="18" t="n"/>
      <c r="S596" s="18">
        <f>IF(C596="","",N(Q596)+N(R596))</f>
        <v/>
      </c>
      <c r="T596" s="15">
        <f>IF(AND(L596&lt;&gt;"",L596&lt;TODAY(),F596&lt;&gt;"Opravljeno",F596&lt;&gt;"Zaprto",F596&lt;&gt;"Preklicano"),"DA","")</f>
        <v/>
      </c>
      <c r="U596" s="15" t="n"/>
    </row>
    <row r="597">
      <c r="A597" s="15">
        <f>IF(C597="","","DN-"&amp;TEXT(ROW()-1,"0000"))</f>
        <v/>
      </c>
      <c r="B597" s="16" t="n"/>
      <c r="C597" s="15" t="n"/>
      <c r="D597" s="15" t="n"/>
      <c r="E597" s="15" t="n"/>
      <c r="F597" s="15" t="n"/>
      <c r="G597" s="15" t="n"/>
      <c r="H597" s="15" t="n"/>
      <c r="I597" s="15" t="n"/>
      <c r="J597" s="15" t="n"/>
      <c r="K597" s="15" t="n"/>
      <c r="L597" s="16" t="n"/>
      <c r="M597" s="17" t="n"/>
      <c r="N597" s="17" t="n"/>
      <c r="O597" s="15">
        <f>IF(OR(M597="",N597=""),"",ROUND((N597-M597)*24,2))</f>
        <v/>
      </c>
      <c r="P597" s="15" t="n"/>
      <c r="Q597" s="18" t="n"/>
      <c r="R597" s="18" t="n"/>
      <c r="S597" s="18">
        <f>IF(C597="","",N(Q597)+N(R597))</f>
        <v/>
      </c>
      <c r="T597" s="15">
        <f>IF(AND(L597&lt;&gt;"",L597&lt;TODAY(),F597&lt;&gt;"Opravljeno",F597&lt;&gt;"Zaprto",F597&lt;&gt;"Preklicano"),"DA","")</f>
        <v/>
      </c>
      <c r="U597" s="15" t="n"/>
    </row>
    <row r="598">
      <c r="A598" s="15">
        <f>IF(C598="","","DN-"&amp;TEXT(ROW()-1,"0000"))</f>
        <v/>
      </c>
      <c r="B598" s="16" t="n"/>
      <c r="C598" s="15" t="n"/>
      <c r="D598" s="15" t="n"/>
      <c r="E598" s="15" t="n"/>
      <c r="F598" s="15" t="n"/>
      <c r="G598" s="15" t="n"/>
      <c r="H598" s="15" t="n"/>
      <c r="I598" s="15" t="n"/>
      <c r="J598" s="15" t="n"/>
      <c r="K598" s="15" t="n"/>
      <c r="L598" s="16" t="n"/>
      <c r="M598" s="17" t="n"/>
      <c r="N598" s="17" t="n"/>
      <c r="O598" s="15">
        <f>IF(OR(M598="",N598=""),"",ROUND((N598-M598)*24,2))</f>
        <v/>
      </c>
      <c r="P598" s="15" t="n"/>
      <c r="Q598" s="18" t="n"/>
      <c r="R598" s="18" t="n"/>
      <c r="S598" s="18">
        <f>IF(C598="","",N(Q598)+N(R598))</f>
        <v/>
      </c>
      <c r="T598" s="15">
        <f>IF(AND(L598&lt;&gt;"",L598&lt;TODAY(),F598&lt;&gt;"Opravljeno",F598&lt;&gt;"Zaprto",F598&lt;&gt;"Preklicano"),"DA","")</f>
        <v/>
      </c>
      <c r="U598" s="15" t="n"/>
    </row>
    <row r="599">
      <c r="A599" s="15">
        <f>IF(C599="","","DN-"&amp;TEXT(ROW()-1,"0000"))</f>
        <v/>
      </c>
      <c r="B599" s="16" t="n"/>
      <c r="C599" s="15" t="n"/>
      <c r="D599" s="15" t="n"/>
      <c r="E599" s="15" t="n"/>
      <c r="F599" s="15" t="n"/>
      <c r="G599" s="15" t="n"/>
      <c r="H599" s="15" t="n"/>
      <c r="I599" s="15" t="n"/>
      <c r="J599" s="15" t="n"/>
      <c r="K599" s="15" t="n"/>
      <c r="L599" s="16" t="n"/>
      <c r="M599" s="17" t="n"/>
      <c r="N599" s="17" t="n"/>
      <c r="O599" s="15">
        <f>IF(OR(M599="",N599=""),"",ROUND((N599-M599)*24,2))</f>
        <v/>
      </c>
      <c r="P599" s="15" t="n"/>
      <c r="Q599" s="18" t="n"/>
      <c r="R599" s="18" t="n"/>
      <c r="S599" s="18">
        <f>IF(C599="","",N(Q599)+N(R599))</f>
        <v/>
      </c>
      <c r="T599" s="15">
        <f>IF(AND(L599&lt;&gt;"",L599&lt;TODAY(),F599&lt;&gt;"Opravljeno",F599&lt;&gt;"Zaprto",F599&lt;&gt;"Preklicano"),"DA","")</f>
        <v/>
      </c>
      <c r="U599" s="15" t="n"/>
    </row>
    <row r="600">
      <c r="A600" s="15">
        <f>IF(C600="","","DN-"&amp;TEXT(ROW()-1,"0000"))</f>
        <v/>
      </c>
      <c r="B600" s="16" t="n"/>
      <c r="C600" s="15" t="n"/>
      <c r="D600" s="15" t="n"/>
      <c r="E600" s="15" t="n"/>
      <c r="F600" s="15" t="n"/>
      <c r="G600" s="15" t="n"/>
      <c r="H600" s="15" t="n"/>
      <c r="I600" s="15" t="n"/>
      <c r="J600" s="15" t="n"/>
      <c r="K600" s="15" t="n"/>
      <c r="L600" s="16" t="n"/>
      <c r="M600" s="17" t="n"/>
      <c r="N600" s="17" t="n"/>
      <c r="O600" s="15">
        <f>IF(OR(M600="",N600=""),"",ROUND((N600-M600)*24,2))</f>
        <v/>
      </c>
      <c r="P600" s="15" t="n"/>
      <c r="Q600" s="18" t="n"/>
      <c r="R600" s="18" t="n"/>
      <c r="S600" s="18">
        <f>IF(C600="","",N(Q600)+N(R600))</f>
        <v/>
      </c>
      <c r="T600" s="15">
        <f>IF(AND(L600&lt;&gt;"",L600&lt;TODAY(),F600&lt;&gt;"Opravljeno",F600&lt;&gt;"Zaprto",F600&lt;&gt;"Preklicano"),"DA","")</f>
        <v/>
      </c>
      <c r="U600" s="15" t="n"/>
    </row>
    <row r="601">
      <c r="A601" s="15">
        <f>IF(C601="","","DN-"&amp;TEXT(ROW()-1,"0000"))</f>
        <v/>
      </c>
      <c r="B601" s="16" t="n"/>
      <c r="C601" s="15" t="n"/>
      <c r="D601" s="15" t="n"/>
      <c r="E601" s="15" t="n"/>
      <c r="F601" s="15" t="n"/>
      <c r="G601" s="15" t="n"/>
      <c r="H601" s="15" t="n"/>
      <c r="I601" s="15" t="n"/>
      <c r="J601" s="15" t="n"/>
      <c r="K601" s="15" t="n"/>
      <c r="L601" s="16" t="n"/>
      <c r="M601" s="17" t="n"/>
      <c r="N601" s="17" t="n"/>
      <c r="O601" s="15">
        <f>IF(OR(M601="",N601=""),"",ROUND((N601-M601)*24,2))</f>
        <v/>
      </c>
      <c r="P601" s="15" t="n"/>
      <c r="Q601" s="18" t="n"/>
      <c r="R601" s="18" t="n"/>
      <c r="S601" s="18">
        <f>IF(C601="","",N(Q601)+N(R601))</f>
        <v/>
      </c>
      <c r="T601" s="15">
        <f>IF(AND(L601&lt;&gt;"",L601&lt;TODAY(),F601&lt;&gt;"Opravljeno",F601&lt;&gt;"Zaprto",F601&lt;&gt;"Preklicano"),"DA","")</f>
        <v/>
      </c>
      <c r="U601" s="15" t="n"/>
    </row>
    <row r="602">
      <c r="A602" s="15">
        <f>IF(C602="","","DN-"&amp;TEXT(ROW()-1,"0000"))</f>
        <v/>
      </c>
      <c r="B602" s="16" t="n"/>
      <c r="C602" s="15" t="n"/>
      <c r="D602" s="15" t="n"/>
      <c r="E602" s="15" t="n"/>
      <c r="F602" s="15" t="n"/>
      <c r="G602" s="15" t="n"/>
      <c r="H602" s="15" t="n"/>
      <c r="I602" s="15" t="n"/>
      <c r="J602" s="15" t="n"/>
      <c r="K602" s="15" t="n"/>
      <c r="L602" s="16" t="n"/>
      <c r="M602" s="17" t="n"/>
      <c r="N602" s="17" t="n"/>
      <c r="O602" s="15">
        <f>IF(OR(M602="",N602=""),"",ROUND((N602-M602)*24,2))</f>
        <v/>
      </c>
      <c r="P602" s="15" t="n"/>
      <c r="Q602" s="18" t="n"/>
      <c r="R602" s="18" t="n"/>
      <c r="S602" s="18">
        <f>IF(C602="","",N(Q602)+N(R602))</f>
        <v/>
      </c>
      <c r="T602" s="15">
        <f>IF(AND(L602&lt;&gt;"",L602&lt;TODAY(),F602&lt;&gt;"Opravljeno",F602&lt;&gt;"Zaprto",F602&lt;&gt;"Preklicano"),"DA","")</f>
        <v/>
      </c>
      <c r="U602" s="15" t="n"/>
    </row>
    <row r="603">
      <c r="A603" s="15">
        <f>IF(C603="","","DN-"&amp;TEXT(ROW()-1,"0000"))</f>
        <v/>
      </c>
      <c r="B603" s="16" t="n"/>
      <c r="C603" s="15" t="n"/>
      <c r="D603" s="15" t="n"/>
      <c r="E603" s="15" t="n"/>
      <c r="F603" s="15" t="n"/>
      <c r="G603" s="15" t="n"/>
      <c r="H603" s="15" t="n"/>
      <c r="I603" s="15" t="n"/>
      <c r="J603" s="15" t="n"/>
      <c r="K603" s="15" t="n"/>
      <c r="L603" s="16" t="n"/>
      <c r="M603" s="17" t="n"/>
      <c r="N603" s="17" t="n"/>
      <c r="O603" s="15">
        <f>IF(OR(M603="",N603=""),"",ROUND((N603-M603)*24,2))</f>
        <v/>
      </c>
      <c r="P603" s="15" t="n"/>
      <c r="Q603" s="18" t="n"/>
      <c r="R603" s="18" t="n"/>
      <c r="S603" s="18">
        <f>IF(C603="","",N(Q603)+N(R603))</f>
        <v/>
      </c>
      <c r="T603" s="15">
        <f>IF(AND(L603&lt;&gt;"",L603&lt;TODAY(),F603&lt;&gt;"Opravljeno",F603&lt;&gt;"Zaprto",F603&lt;&gt;"Preklicano"),"DA","")</f>
        <v/>
      </c>
      <c r="U603" s="15" t="n"/>
    </row>
    <row r="604">
      <c r="A604" s="15">
        <f>IF(C604="","","DN-"&amp;TEXT(ROW()-1,"0000"))</f>
        <v/>
      </c>
      <c r="B604" s="16" t="n"/>
      <c r="C604" s="15" t="n"/>
      <c r="D604" s="15" t="n"/>
      <c r="E604" s="15" t="n"/>
      <c r="F604" s="15" t="n"/>
      <c r="G604" s="15" t="n"/>
      <c r="H604" s="15" t="n"/>
      <c r="I604" s="15" t="n"/>
      <c r="J604" s="15" t="n"/>
      <c r="K604" s="15" t="n"/>
      <c r="L604" s="16" t="n"/>
      <c r="M604" s="17" t="n"/>
      <c r="N604" s="17" t="n"/>
      <c r="O604" s="15">
        <f>IF(OR(M604="",N604=""),"",ROUND((N604-M604)*24,2))</f>
        <v/>
      </c>
      <c r="P604" s="15" t="n"/>
      <c r="Q604" s="18" t="n"/>
      <c r="R604" s="18" t="n"/>
      <c r="S604" s="18">
        <f>IF(C604="","",N(Q604)+N(R604))</f>
        <v/>
      </c>
      <c r="T604" s="15">
        <f>IF(AND(L604&lt;&gt;"",L604&lt;TODAY(),F604&lt;&gt;"Opravljeno",F604&lt;&gt;"Zaprto",F604&lt;&gt;"Preklicano"),"DA","")</f>
        <v/>
      </c>
      <c r="U604" s="15" t="n"/>
    </row>
    <row r="605">
      <c r="A605" s="15">
        <f>IF(C605="","","DN-"&amp;TEXT(ROW()-1,"0000"))</f>
        <v/>
      </c>
      <c r="B605" s="16" t="n"/>
      <c r="C605" s="15" t="n"/>
      <c r="D605" s="15" t="n"/>
      <c r="E605" s="15" t="n"/>
      <c r="F605" s="15" t="n"/>
      <c r="G605" s="15" t="n"/>
      <c r="H605" s="15" t="n"/>
      <c r="I605" s="15" t="n"/>
      <c r="J605" s="15" t="n"/>
      <c r="K605" s="15" t="n"/>
      <c r="L605" s="16" t="n"/>
      <c r="M605" s="17" t="n"/>
      <c r="N605" s="17" t="n"/>
      <c r="O605" s="15">
        <f>IF(OR(M605="",N605=""),"",ROUND((N605-M605)*24,2))</f>
        <v/>
      </c>
      <c r="P605" s="15" t="n"/>
      <c r="Q605" s="18" t="n"/>
      <c r="R605" s="18" t="n"/>
      <c r="S605" s="18">
        <f>IF(C605="","",N(Q605)+N(R605))</f>
        <v/>
      </c>
      <c r="T605" s="15">
        <f>IF(AND(L605&lt;&gt;"",L605&lt;TODAY(),F605&lt;&gt;"Opravljeno",F605&lt;&gt;"Zaprto",F605&lt;&gt;"Preklicano"),"DA","")</f>
        <v/>
      </c>
      <c r="U605" s="15" t="n"/>
    </row>
    <row r="606">
      <c r="A606" s="15">
        <f>IF(C606="","","DN-"&amp;TEXT(ROW()-1,"0000"))</f>
        <v/>
      </c>
      <c r="B606" s="16" t="n"/>
      <c r="C606" s="15" t="n"/>
      <c r="D606" s="15" t="n"/>
      <c r="E606" s="15" t="n"/>
      <c r="F606" s="15" t="n"/>
      <c r="G606" s="15" t="n"/>
      <c r="H606" s="15" t="n"/>
      <c r="I606" s="15" t="n"/>
      <c r="J606" s="15" t="n"/>
      <c r="K606" s="15" t="n"/>
      <c r="L606" s="16" t="n"/>
      <c r="M606" s="17" t="n"/>
      <c r="N606" s="17" t="n"/>
      <c r="O606" s="15">
        <f>IF(OR(M606="",N606=""),"",ROUND((N606-M606)*24,2))</f>
        <v/>
      </c>
      <c r="P606" s="15" t="n"/>
      <c r="Q606" s="18" t="n"/>
      <c r="R606" s="18" t="n"/>
      <c r="S606" s="18">
        <f>IF(C606="","",N(Q606)+N(R606))</f>
        <v/>
      </c>
      <c r="T606" s="15">
        <f>IF(AND(L606&lt;&gt;"",L606&lt;TODAY(),F606&lt;&gt;"Opravljeno",F606&lt;&gt;"Zaprto",F606&lt;&gt;"Preklicano"),"DA","")</f>
        <v/>
      </c>
      <c r="U606" s="15" t="n"/>
    </row>
    <row r="607">
      <c r="A607" s="15">
        <f>IF(C607="","","DN-"&amp;TEXT(ROW()-1,"0000"))</f>
        <v/>
      </c>
      <c r="B607" s="16" t="n"/>
      <c r="C607" s="15" t="n"/>
      <c r="D607" s="15" t="n"/>
      <c r="E607" s="15" t="n"/>
      <c r="F607" s="15" t="n"/>
      <c r="G607" s="15" t="n"/>
      <c r="H607" s="15" t="n"/>
      <c r="I607" s="15" t="n"/>
      <c r="J607" s="15" t="n"/>
      <c r="K607" s="15" t="n"/>
      <c r="L607" s="16" t="n"/>
      <c r="M607" s="17" t="n"/>
      <c r="N607" s="17" t="n"/>
      <c r="O607" s="15">
        <f>IF(OR(M607="",N607=""),"",ROUND((N607-M607)*24,2))</f>
        <v/>
      </c>
      <c r="P607" s="15" t="n"/>
      <c r="Q607" s="18" t="n"/>
      <c r="R607" s="18" t="n"/>
      <c r="S607" s="18">
        <f>IF(C607="","",N(Q607)+N(R607))</f>
        <v/>
      </c>
      <c r="T607" s="15">
        <f>IF(AND(L607&lt;&gt;"",L607&lt;TODAY(),F607&lt;&gt;"Opravljeno",F607&lt;&gt;"Zaprto",F607&lt;&gt;"Preklicano"),"DA","")</f>
        <v/>
      </c>
      <c r="U607" s="15" t="n"/>
    </row>
    <row r="608">
      <c r="A608" s="15">
        <f>IF(C608="","","DN-"&amp;TEXT(ROW()-1,"0000"))</f>
        <v/>
      </c>
      <c r="B608" s="16" t="n"/>
      <c r="C608" s="15" t="n"/>
      <c r="D608" s="15" t="n"/>
      <c r="E608" s="15" t="n"/>
      <c r="F608" s="15" t="n"/>
      <c r="G608" s="15" t="n"/>
      <c r="H608" s="15" t="n"/>
      <c r="I608" s="15" t="n"/>
      <c r="J608" s="15" t="n"/>
      <c r="K608" s="15" t="n"/>
      <c r="L608" s="16" t="n"/>
      <c r="M608" s="17" t="n"/>
      <c r="N608" s="17" t="n"/>
      <c r="O608" s="15">
        <f>IF(OR(M608="",N608=""),"",ROUND((N608-M608)*24,2))</f>
        <v/>
      </c>
      <c r="P608" s="15" t="n"/>
      <c r="Q608" s="18" t="n"/>
      <c r="R608" s="18" t="n"/>
      <c r="S608" s="18">
        <f>IF(C608="","",N(Q608)+N(R608))</f>
        <v/>
      </c>
      <c r="T608" s="15">
        <f>IF(AND(L608&lt;&gt;"",L608&lt;TODAY(),F608&lt;&gt;"Opravljeno",F608&lt;&gt;"Zaprto",F608&lt;&gt;"Preklicano"),"DA","")</f>
        <v/>
      </c>
      <c r="U608" s="15" t="n"/>
    </row>
    <row r="609">
      <c r="A609" s="15">
        <f>IF(C609="","","DN-"&amp;TEXT(ROW()-1,"0000"))</f>
        <v/>
      </c>
      <c r="B609" s="16" t="n"/>
      <c r="C609" s="15" t="n"/>
      <c r="D609" s="15" t="n"/>
      <c r="E609" s="15" t="n"/>
      <c r="F609" s="15" t="n"/>
      <c r="G609" s="15" t="n"/>
      <c r="H609" s="15" t="n"/>
      <c r="I609" s="15" t="n"/>
      <c r="J609" s="15" t="n"/>
      <c r="K609" s="15" t="n"/>
      <c r="L609" s="16" t="n"/>
      <c r="M609" s="17" t="n"/>
      <c r="N609" s="17" t="n"/>
      <c r="O609" s="15">
        <f>IF(OR(M609="",N609=""),"",ROUND((N609-M609)*24,2))</f>
        <v/>
      </c>
      <c r="P609" s="15" t="n"/>
      <c r="Q609" s="18" t="n"/>
      <c r="R609" s="18" t="n"/>
      <c r="S609" s="18">
        <f>IF(C609="","",N(Q609)+N(R609))</f>
        <v/>
      </c>
      <c r="T609" s="15">
        <f>IF(AND(L609&lt;&gt;"",L609&lt;TODAY(),F609&lt;&gt;"Opravljeno",F609&lt;&gt;"Zaprto",F609&lt;&gt;"Preklicano"),"DA","")</f>
        <v/>
      </c>
      <c r="U609" s="15" t="n"/>
    </row>
    <row r="610">
      <c r="A610" s="15">
        <f>IF(C610="","","DN-"&amp;TEXT(ROW()-1,"0000"))</f>
        <v/>
      </c>
      <c r="B610" s="16" t="n"/>
      <c r="C610" s="15" t="n"/>
      <c r="D610" s="15" t="n"/>
      <c r="E610" s="15" t="n"/>
      <c r="F610" s="15" t="n"/>
      <c r="G610" s="15" t="n"/>
      <c r="H610" s="15" t="n"/>
      <c r="I610" s="15" t="n"/>
      <c r="J610" s="15" t="n"/>
      <c r="K610" s="15" t="n"/>
      <c r="L610" s="16" t="n"/>
      <c r="M610" s="17" t="n"/>
      <c r="N610" s="17" t="n"/>
      <c r="O610" s="15">
        <f>IF(OR(M610="",N610=""),"",ROUND((N610-M610)*24,2))</f>
        <v/>
      </c>
      <c r="P610" s="15" t="n"/>
      <c r="Q610" s="18" t="n"/>
      <c r="R610" s="18" t="n"/>
      <c r="S610" s="18">
        <f>IF(C610="","",N(Q610)+N(R610))</f>
        <v/>
      </c>
      <c r="T610" s="15">
        <f>IF(AND(L610&lt;&gt;"",L610&lt;TODAY(),F610&lt;&gt;"Opravljeno",F610&lt;&gt;"Zaprto",F610&lt;&gt;"Preklicano"),"DA","")</f>
        <v/>
      </c>
      <c r="U610" s="15" t="n"/>
    </row>
    <row r="611">
      <c r="A611" s="15">
        <f>IF(C611="","","DN-"&amp;TEXT(ROW()-1,"0000"))</f>
        <v/>
      </c>
      <c r="B611" s="16" t="n"/>
      <c r="C611" s="15" t="n"/>
      <c r="D611" s="15" t="n"/>
      <c r="E611" s="15" t="n"/>
      <c r="F611" s="15" t="n"/>
      <c r="G611" s="15" t="n"/>
      <c r="H611" s="15" t="n"/>
      <c r="I611" s="15" t="n"/>
      <c r="J611" s="15" t="n"/>
      <c r="K611" s="15" t="n"/>
      <c r="L611" s="16" t="n"/>
      <c r="M611" s="17" t="n"/>
      <c r="N611" s="17" t="n"/>
      <c r="O611" s="15">
        <f>IF(OR(M611="",N611=""),"",ROUND((N611-M611)*24,2))</f>
        <v/>
      </c>
      <c r="P611" s="15" t="n"/>
      <c r="Q611" s="18" t="n"/>
      <c r="R611" s="18" t="n"/>
      <c r="S611" s="18">
        <f>IF(C611="","",N(Q611)+N(R611))</f>
        <v/>
      </c>
      <c r="T611" s="15">
        <f>IF(AND(L611&lt;&gt;"",L611&lt;TODAY(),F611&lt;&gt;"Opravljeno",F611&lt;&gt;"Zaprto",F611&lt;&gt;"Preklicano"),"DA","")</f>
        <v/>
      </c>
      <c r="U611" s="15" t="n"/>
    </row>
    <row r="612">
      <c r="A612" s="15">
        <f>IF(C612="","","DN-"&amp;TEXT(ROW()-1,"0000"))</f>
        <v/>
      </c>
      <c r="B612" s="16" t="n"/>
      <c r="C612" s="15" t="n"/>
      <c r="D612" s="15" t="n"/>
      <c r="E612" s="15" t="n"/>
      <c r="F612" s="15" t="n"/>
      <c r="G612" s="15" t="n"/>
      <c r="H612" s="15" t="n"/>
      <c r="I612" s="15" t="n"/>
      <c r="J612" s="15" t="n"/>
      <c r="K612" s="15" t="n"/>
      <c r="L612" s="16" t="n"/>
      <c r="M612" s="17" t="n"/>
      <c r="N612" s="17" t="n"/>
      <c r="O612" s="15">
        <f>IF(OR(M612="",N612=""),"",ROUND((N612-M612)*24,2))</f>
        <v/>
      </c>
      <c r="P612" s="15" t="n"/>
      <c r="Q612" s="18" t="n"/>
      <c r="R612" s="18" t="n"/>
      <c r="S612" s="18">
        <f>IF(C612="","",N(Q612)+N(R612))</f>
        <v/>
      </c>
      <c r="T612" s="15">
        <f>IF(AND(L612&lt;&gt;"",L612&lt;TODAY(),F612&lt;&gt;"Opravljeno",F612&lt;&gt;"Zaprto",F612&lt;&gt;"Preklicano"),"DA","")</f>
        <v/>
      </c>
      <c r="U612" s="15" t="n"/>
    </row>
    <row r="613">
      <c r="A613" s="15">
        <f>IF(C613="","","DN-"&amp;TEXT(ROW()-1,"0000"))</f>
        <v/>
      </c>
      <c r="B613" s="16" t="n"/>
      <c r="C613" s="15" t="n"/>
      <c r="D613" s="15" t="n"/>
      <c r="E613" s="15" t="n"/>
      <c r="F613" s="15" t="n"/>
      <c r="G613" s="15" t="n"/>
      <c r="H613" s="15" t="n"/>
      <c r="I613" s="15" t="n"/>
      <c r="J613" s="15" t="n"/>
      <c r="K613" s="15" t="n"/>
      <c r="L613" s="16" t="n"/>
      <c r="M613" s="17" t="n"/>
      <c r="N613" s="17" t="n"/>
      <c r="O613" s="15">
        <f>IF(OR(M613="",N613=""),"",ROUND((N613-M613)*24,2))</f>
        <v/>
      </c>
      <c r="P613" s="15" t="n"/>
      <c r="Q613" s="18" t="n"/>
      <c r="R613" s="18" t="n"/>
      <c r="S613" s="18">
        <f>IF(C613="","",N(Q613)+N(R613))</f>
        <v/>
      </c>
      <c r="T613" s="15">
        <f>IF(AND(L613&lt;&gt;"",L613&lt;TODAY(),F613&lt;&gt;"Opravljeno",F613&lt;&gt;"Zaprto",F613&lt;&gt;"Preklicano"),"DA","")</f>
        <v/>
      </c>
      <c r="U613" s="15" t="n"/>
    </row>
    <row r="614">
      <c r="A614" s="15">
        <f>IF(C614="","","DN-"&amp;TEXT(ROW()-1,"0000"))</f>
        <v/>
      </c>
      <c r="B614" s="16" t="n"/>
      <c r="C614" s="15" t="n"/>
      <c r="D614" s="15" t="n"/>
      <c r="E614" s="15" t="n"/>
      <c r="F614" s="15" t="n"/>
      <c r="G614" s="15" t="n"/>
      <c r="H614" s="15" t="n"/>
      <c r="I614" s="15" t="n"/>
      <c r="J614" s="15" t="n"/>
      <c r="K614" s="15" t="n"/>
      <c r="L614" s="16" t="n"/>
      <c r="M614" s="17" t="n"/>
      <c r="N614" s="17" t="n"/>
      <c r="O614" s="15">
        <f>IF(OR(M614="",N614=""),"",ROUND((N614-M614)*24,2))</f>
        <v/>
      </c>
      <c r="P614" s="15" t="n"/>
      <c r="Q614" s="18" t="n"/>
      <c r="R614" s="18" t="n"/>
      <c r="S614" s="18">
        <f>IF(C614="","",N(Q614)+N(R614))</f>
        <v/>
      </c>
      <c r="T614" s="15">
        <f>IF(AND(L614&lt;&gt;"",L614&lt;TODAY(),F614&lt;&gt;"Opravljeno",F614&lt;&gt;"Zaprto",F614&lt;&gt;"Preklicano"),"DA","")</f>
        <v/>
      </c>
      <c r="U614" s="15" t="n"/>
    </row>
    <row r="615">
      <c r="A615" s="15">
        <f>IF(C615="","","DN-"&amp;TEXT(ROW()-1,"0000"))</f>
        <v/>
      </c>
      <c r="B615" s="16" t="n"/>
      <c r="C615" s="15" t="n"/>
      <c r="D615" s="15" t="n"/>
      <c r="E615" s="15" t="n"/>
      <c r="F615" s="15" t="n"/>
      <c r="G615" s="15" t="n"/>
      <c r="H615" s="15" t="n"/>
      <c r="I615" s="15" t="n"/>
      <c r="J615" s="15" t="n"/>
      <c r="K615" s="15" t="n"/>
      <c r="L615" s="16" t="n"/>
      <c r="M615" s="17" t="n"/>
      <c r="N615" s="17" t="n"/>
      <c r="O615" s="15">
        <f>IF(OR(M615="",N615=""),"",ROUND((N615-M615)*24,2))</f>
        <v/>
      </c>
      <c r="P615" s="15" t="n"/>
      <c r="Q615" s="18" t="n"/>
      <c r="R615" s="18" t="n"/>
      <c r="S615" s="18">
        <f>IF(C615="","",N(Q615)+N(R615))</f>
        <v/>
      </c>
      <c r="T615" s="15">
        <f>IF(AND(L615&lt;&gt;"",L615&lt;TODAY(),F615&lt;&gt;"Opravljeno",F615&lt;&gt;"Zaprto",F615&lt;&gt;"Preklicano"),"DA","")</f>
        <v/>
      </c>
      <c r="U615" s="15" t="n"/>
    </row>
    <row r="616">
      <c r="A616" s="15">
        <f>IF(C616="","","DN-"&amp;TEXT(ROW()-1,"0000"))</f>
        <v/>
      </c>
      <c r="B616" s="16" t="n"/>
      <c r="C616" s="15" t="n"/>
      <c r="D616" s="15" t="n"/>
      <c r="E616" s="15" t="n"/>
      <c r="F616" s="15" t="n"/>
      <c r="G616" s="15" t="n"/>
      <c r="H616" s="15" t="n"/>
      <c r="I616" s="15" t="n"/>
      <c r="J616" s="15" t="n"/>
      <c r="K616" s="15" t="n"/>
      <c r="L616" s="16" t="n"/>
      <c r="M616" s="17" t="n"/>
      <c r="N616" s="17" t="n"/>
      <c r="O616" s="15">
        <f>IF(OR(M616="",N616=""),"",ROUND((N616-M616)*24,2))</f>
        <v/>
      </c>
      <c r="P616" s="15" t="n"/>
      <c r="Q616" s="18" t="n"/>
      <c r="R616" s="18" t="n"/>
      <c r="S616" s="18">
        <f>IF(C616="","",N(Q616)+N(R616))</f>
        <v/>
      </c>
      <c r="T616" s="15">
        <f>IF(AND(L616&lt;&gt;"",L616&lt;TODAY(),F616&lt;&gt;"Opravljeno",F616&lt;&gt;"Zaprto",F616&lt;&gt;"Preklicano"),"DA","")</f>
        <v/>
      </c>
      <c r="U616" s="15" t="n"/>
    </row>
    <row r="617">
      <c r="A617" s="15">
        <f>IF(C617="","","DN-"&amp;TEXT(ROW()-1,"0000"))</f>
        <v/>
      </c>
      <c r="B617" s="16" t="n"/>
      <c r="C617" s="15" t="n"/>
      <c r="D617" s="15" t="n"/>
      <c r="E617" s="15" t="n"/>
      <c r="F617" s="15" t="n"/>
      <c r="G617" s="15" t="n"/>
      <c r="H617" s="15" t="n"/>
      <c r="I617" s="15" t="n"/>
      <c r="J617" s="15" t="n"/>
      <c r="K617" s="15" t="n"/>
      <c r="L617" s="16" t="n"/>
      <c r="M617" s="17" t="n"/>
      <c r="N617" s="17" t="n"/>
      <c r="O617" s="15">
        <f>IF(OR(M617="",N617=""),"",ROUND((N617-M617)*24,2))</f>
        <v/>
      </c>
      <c r="P617" s="15" t="n"/>
      <c r="Q617" s="18" t="n"/>
      <c r="R617" s="18" t="n"/>
      <c r="S617" s="18">
        <f>IF(C617="","",N(Q617)+N(R617))</f>
        <v/>
      </c>
      <c r="T617" s="15">
        <f>IF(AND(L617&lt;&gt;"",L617&lt;TODAY(),F617&lt;&gt;"Opravljeno",F617&lt;&gt;"Zaprto",F617&lt;&gt;"Preklicano"),"DA","")</f>
        <v/>
      </c>
      <c r="U617" s="15" t="n"/>
    </row>
    <row r="618">
      <c r="A618" s="15">
        <f>IF(C618="","","DN-"&amp;TEXT(ROW()-1,"0000"))</f>
        <v/>
      </c>
      <c r="B618" s="16" t="n"/>
      <c r="C618" s="15" t="n"/>
      <c r="D618" s="15" t="n"/>
      <c r="E618" s="15" t="n"/>
      <c r="F618" s="15" t="n"/>
      <c r="G618" s="15" t="n"/>
      <c r="H618" s="15" t="n"/>
      <c r="I618" s="15" t="n"/>
      <c r="J618" s="15" t="n"/>
      <c r="K618" s="15" t="n"/>
      <c r="L618" s="16" t="n"/>
      <c r="M618" s="17" t="n"/>
      <c r="N618" s="17" t="n"/>
      <c r="O618" s="15">
        <f>IF(OR(M618="",N618=""),"",ROUND((N618-M618)*24,2))</f>
        <v/>
      </c>
      <c r="P618" s="15" t="n"/>
      <c r="Q618" s="18" t="n"/>
      <c r="R618" s="18" t="n"/>
      <c r="S618" s="18">
        <f>IF(C618="","",N(Q618)+N(R618))</f>
        <v/>
      </c>
      <c r="T618" s="15">
        <f>IF(AND(L618&lt;&gt;"",L618&lt;TODAY(),F618&lt;&gt;"Opravljeno",F618&lt;&gt;"Zaprto",F618&lt;&gt;"Preklicano"),"DA","")</f>
        <v/>
      </c>
      <c r="U618" s="15" t="n"/>
    </row>
    <row r="619">
      <c r="A619" s="15">
        <f>IF(C619="","","DN-"&amp;TEXT(ROW()-1,"0000"))</f>
        <v/>
      </c>
      <c r="B619" s="16" t="n"/>
      <c r="C619" s="15" t="n"/>
      <c r="D619" s="15" t="n"/>
      <c r="E619" s="15" t="n"/>
      <c r="F619" s="15" t="n"/>
      <c r="G619" s="15" t="n"/>
      <c r="H619" s="15" t="n"/>
      <c r="I619" s="15" t="n"/>
      <c r="J619" s="15" t="n"/>
      <c r="K619" s="15" t="n"/>
      <c r="L619" s="16" t="n"/>
      <c r="M619" s="17" t="n"/>
      <c r="N619" s="17" t="n"/>
      <c r="O619" s="15">
        <f>IF(OR(M619="",N619=""),"",ROUND((N619-M619)*24,2))</f>
        <v/>
      </c>
      <c r="P619" s="15" t="n"/>
      <c r="Q619" s="18" t="n"/>
      <c r="R619" s="18" t="n"/>
      <c r="S619" s="18">
        <f>IF(C619="","",N(Q619)+N(R619))</f>
        <v/>
      </c>
      <c r="T619" s="15">
        <f>IF(AND(L619&lt;&gt;"",L619&lt;TODAY(),F619&lt;&gt;"Opravljeno",F619&lt;&gt;"Zaprto",F619&lt;&gt;"Preklicano"),"DA","")</f>
        <v/>
      </c>
      <c r="U619" s="15" t="n"/>
    </row>
    <row r="620">
      <c r="A620" s="15">
        <f>IF(C620="","","DN-"&amp;TEXT(ROW()-1,"0000"))</f>
        <v/>
      </c>
      <c r="B620" s="16" t="n"/>
      <c r="C620" s="15" t="n"/>
      <c r="D620" s="15" t="n"/>
      <c r="E620" s="15" t="n"/>
      <c r="F620" s="15" t="n"/>
      <c r="G620" s="15" t="n"/>
      <c r="H620" s="15" t="n"/>
      <c r="I620" s="15" t="n"/>
      <c r="J620" s="15" t="n"/>
      <c r="K620" s="15" t="n"/>
      <c r="L620" s="16" t="n"/>
      <c r="M620" s="17" t="n"/>
      <c r="N620" s="17" t="n"/>
      <c r="O620" s="15">
        <f>IF(OR(M620="",N620=""),"",ROUND((N620-M620)*24,2))</f>
        <v/>
      </c>
      <c r="P620" s="15" t="n"/>
      <c r="Q620" s="18" t="n"/>
      <c r="R620" s="18" t="n"/>
      <c r="S620" s="18">
        <f>IF(C620="","",N(Q620)+N(R620))</f>
        <v/>
      </c>
      <c r="T620" s="15">
        <f>IF(AND(L620&lt;&gt;"",L620&lt;TODAY(),F620&lt;&gt;"Opravljeno",F620&lt;&gt;"Zaprto",F620&lt;&gt;"Preklicano"),"DA","")</f>
        <v/>
      </c>
      <c r="U620" s="15" t="n"/>
    </row>
    <row r="621">
      <c r="A621" s="15">
        <f>IF(C621="","","DN-"&amp;TEXT(ROW()-1,"0000"))</f>
        <v/>
      </c>
      <c r="B621" s="16" t="n"/>
      <c r="C621" s="15" t="n"/>
      <c r="D621" s="15" t="n"/>
      <c r="E621" s="15" t="n"/>
      <c r="F621" s="15" t="n"/>
      <c r="G621" s="15" t="n"/>
      <c r="H621" s="15" t="n"/>
      <c r="I621" s="15" t="n"/>
      <c r="J621" s="15" t="n"/>
      <c r="K621" s="15" t="n"/>
      <c r="L621" s="16" t="n"/>
      <c r="M621" s="17" t="n"/>
      <c r="N621" s="17" t="n"/>
      <c r="O621" s="15">
        <f>IF(OR(M621="",N621=""),"",ROUND((N621-M621)*24,2))</f>
        <v/>
      </c>
      <c r="P621" s="15" t="n"/>
      <c r="Q621" s="18" t="n"/>
      <c r="R621" s="18" t="n"/>
      <c r="S621" s="18">
        <f>IF(C621="","",N(Q621)+N(R621))</f>
        <v/>
      </c>
      <c r="T621" s="15">
        <f>IF(AND(L621&lt;&gt;"",L621&lt;TODAY(),F621&lt;&gt;"Opravljeno",F621&lt;&gt;"Zaprto",F621&lt;&gt;"Preklicano"),"DA","")</f>
        <v/>
      </c>
      <c r="U621" s="15" t="n"/>
    </row>
    <row r="622">
      <c r="A622" s="15">
        <f>IF(C622="","","DN-"&amp;TEXT(ROW()-1,"0000"))</f>
        <v/>
      </c>
      <c r="B622" s="16" t="n"/>
      <c r="C622" s="15" t="n"/>
      <c r="D622" s="15" t="n"/>
      <c r="E622" s="15" t="n"/>
      <c r="F622" s="15" t="n"/>
      <c r="G622" s="15" t="n"/>
      <c r="H622" s="15" t="n"/>
      <c r="I622" s="15" t="n"/>
      <c r="J622" s="15" t="n"/>
      <c r="K622" s="15" t="n"/>
      <c r="L622" s="16" t="n"/>
      <c r="M622" s="17" t="n"/>
      <c r="N622" s="17" t="n"/>
      <c r="O622" s="15">
        <f>IF(OR(M622="",N622=""),"",ROUND((N622-M622)*24,2))</f>
        <v/>
      </c>
      <c r="P622" s="15" t="n"/>
      <c r="Q622" s="18" t="n"/>
      <c r="R622" s="18" t="n"/>
      <c r="S622" s="18">
        <f>IF(C622="","",N(Q622)+N(R622))</f>
        <v/>
      </c>
      <c r="T622" s="15">
        <f>IF(AND(L622&lt;&gt;"",L622&lt;TODAY(),F622&lt;&gt;"Opravljeno",F622&lt;&gt;"Zaprto",F622&lt;&gt;"Preklicano"),"DA","")</f>
        <v/>
      </c>
      <c r="U622" s="15" t="n"/>
    </row>
    <row r="623">
      <c r="A623" s="15">
        <f>IF(C623="","","DN-"&amp;TEXT(ROW()-1,"0000"))</f>
        <v/>
      </c>
      <c r="B623" s="16" t="n"/>
      <c r="C623" s="15" t="n"/>
      <c r="D623" s="15" t="n"/>
      <c r="E623" s="15" t="n"/>
      <c r="F623" s="15" t="n"/>
      <c r="G623" s="15" t="n"/>
      <c r="H623" s="15" t="n"/>
      <c r="I623" s="15" t="n"/>
      <c r="J623" s="15" t="n"/>
      <c r="K623" s="15" t="n"/>
      <c r="L623" s="16" t="n"/>
      <c r="M623" s="17" t="n"/>
      <c r="N623" s="17" t="n"/>
      <c r="O623" s="15">
        <f>IF(OR(M623="",N623=""),"",ROUND((N623-M623)*24,2))</f>
        <v/>
      </c>
      <c r="P623" s="15" t="n"/>
      <c r="Q623" s="18" t="n"/>
      <c r="R623" s="18" t="n"/>
      <c r="S623" s="18">
        <f>IF(C623="","",N(Q623)+N(R623))</f>
        <v/>
      </c>
      <c r="T623" s="15">
        <f>IF(AND(L623&lt;&gt;"",L623&lt;TODAY(),F623&lt;&gt;"Opravljeno",F623&lt;&gt;"Zaprto",F623&lt;&gt;"Preklicano"),"DA","")</f>
        <v/>
      </c>
      <c r="U623" s="15" t="n"/>
    </row>
    <row r="624">
      <c r="A624" s="15">
        <f>IF(C624="","","DN-"&amp;TEXT(ROW()-1,"0000"))</f>
        <v/>
      </c>
      <c r="B624" s="16" t="n"/>
      <c r="C624" s="15" t="n"/>
      <c r="D624" s="15" t="n"/>
      <c r="E624" s="15" t="n"/>
      <c r="F624" s="15" t="n"/>
      <c r="G624" s="15" t="n"/>
      <c r="H624" s="15" t="n"/>
      <c r="I624" s="15" t="n"/>
      <c r="J624" s="15" t="n"/>
      <c r="K624" s="15" t="n"/>
      <c r="L624" s="16" t="n"/>
      <c r="M624" s="17" t="n"/>
      <c r="N624" s="17" t="n"/>
      <c r="O624" s="15">
        <f>IF(OR(M624="",N624=""),"",ROUND((N624-M624)*24,2))</f>
        <v/>
      </c>
      <c r="P624" s="15" t="n"/>
      <c r="Q624" s="18" t="n"/>
      <c r="R624" s="18" t="n"/>
      <c r="S624" s="18">
        <f>IF(C624="","",N(Q624)+N(R624))</f>
        <v/>
      </c>
      <c r="T624" s="15">
        <f>IF(AND(L624&lt;&gt;"",L624&lt;TODAY(),F624&lt;&gt;"Opravljeno",F624&lt;&gt;"Zaprto",F624&lt;&gt;"Preklicano"),"DA","")</f>
        <v/>
      </c>
      <c r="U624" s="15" t="n"/>
    </row>
    <row r="625">
      <c r="A625" s="15">
        <f>IF(C625="","","DN-"&amp;TEXT(ROW()-1,"0000"))</f>
        <v/>
      </c>
      <c r="B625" s="16" t="n"/>
      <c r="C625" s="15" t="n"/>
      <c r="D625" s="15" t="n"/>
      <c r="E625" s="15" t="n"/>
      <c r="F625" s="15" t="n"/>
      <c r="G625" s="15" t="n"/>
      <c r="H625" s="15" t="n"/>
      <c r="I625" s="15" t="n"/>
      <c r="J625" s="15" t="n"/>
      <c r="K625" s="15" t="n"/>
      <c r="L625" s="16" t="n"/>
      <c r="M625" s="17" t="n"/>
      <c r="N625" s="17" t="n"/>
      <c r="O625" s="15">
        <f>IF(OR(M625="",N625=""),"",ROUND((N625-M625)*24,2))</f>
        <v/>
      </c>
      <c r="P625" s="15" t="n"/>
      <c r="Q625" s="18" t="n"/>
      <c r="R625" s="18" t="n"/>
      <c r="S625" s="18">
        <f>IF(C625="","",N(Q625)+N(R625))</f>
        <v/>
      </c>
      <c r="T625" s="15">
        <f>IF(AND(L625&lt;&gt;"",L625&lt;TODAY(),F625&lt;&gt;"Opravljeno",F625&lt;&gt;"Zaprto",F625&lt;&gt;"Preklicano"),"DA","")</f>
        <v/>
      </c>
      <c r="U625" s="15" t="n"/>
    </row>
    <row r="626">
      <c r="A626" s="15">
        <f>IF(C626="","","DN-"&amp;TEXT(ROW()-1,"0000"))</f>
        <v/>
      </c>
      <c r="B626" s="16" t="n"/>
      <c r="C626" s="15" t="n"/>
      <c r="D626" s="15" t="n"/>
      <c r="E626" s="15" t="n"/>
      <c r="F626" s="15" t="n"/>
      <c r="G626" s="15" t="n"/>
      <c r="H626" s="15" t="n"/>
      <c r="I626" s="15" t="n"/>
      <c r="J626" s="15" t="n"/>
      <c r="K626" s="15" t="n"/>
      <c r="L626" s="16" t="n"/>
      <c r="M626" s="17" t="n"/>
      <c r="N626" s="17" t="n"/>
      <c r="O626" s="15">
        <f>IF(OR(M626="",N626=""),"",ROUND((N626-M626)*24,2))</f>
        <v/>
      </c>
      <c r="P626" s="15" t="n"/>
      <c r="Q626" s="18" t="n"/>
      <c r="R626" s="18" t="n"/>
      <c r="S626" s="18">
        <f>IF(C626="","",N(Q626)+N(R626))</f>
        <v/>
      </c>
      <c r="T626" s="15">
        <f>IF(AND(L626&lt;&gt;"",L626&lt;TODAY(),F626&lt;&gt;"Opravljeno",F626&lt;&gt;"Zaprto",F626&lt;&gt;"Preklicano"),"DA","")</f>
        <v/>
      </c>
      <c r="U626" s="15" t="n"/>
    </row>
    <row r="627">
      <c r="A627" s="15">
        <f>IF(C627="","","DN-"&amp;TEXT(ROW()-1,"0000"))</f>
        <v/>
      </c>
      <c r="B627" s="16" t="n"/>
      <c r="C627" s="15" t="n"/>
      <c r="D627" s="15" t="n"/>
      <c r="E627" s="15" t="n"/>
      <c r="F627" s="15" t="n"/>
      <c r="G627" s="15" t="n"/>
      <c r="H627" s="15" t="n"/>
      <c r="I627" s="15" t="n"/>
      <c r="J627" s="15" t="n"/>
      <c r="K627" s="15" t="n"/>
      <c r="L627" s="16" t="n"/>
      <c r="M627" s="17" t="n"/>
      <c r="N627" s="17" t="n"/>
      <c r="O627" s="15">
        <f>IF(OR(M627="",N627=""),"",ROUND((N627-M627)*24,2))</f>
        <v/>
      </c>
      <c r="P627" s="15" t="n"/>
      <c r="Q627" s="18" t="n"/>
      <c r="R627" s="18" t="n"/>
      <c r="S627" s="18">
        <f>IF(C627="","",N(Q627)+N(R627))</f>
        <v/>
      </c>
      <c r="T627" s="15">
        <f>IF(AND(L627&lt;&gt;"",L627&lt;TODAY(),F627&lt;&gt;"Opravljeno",F627&lt;&gt;"Zaprto",F627&lt;&gt;"Preklicano"),"DA","")</f>
        <v/>
      </c>
      <c r="U627" s="15" t="n"/>
    </row>
    <row r="628">
      <c r="A628" s="15">
        <f>IF(C628="","","DN-"&amp;TEXT(ROW()-1,"0000"))</f>
        <v/>
      </c>
      <c r="B628" s="16" t="n"/>
      <c r="C628" s="15" t="n"/>
      <c r="D628" s="15" t="n"/>
      <c r="E628" s="15" t="n"/>
      <c r="F628" s="15" t="n"/>
      <c r="G628" s="15" t="n"/>
      <c r="H628" s="15" t="n"/>
      <c r="I628" s="15" t="n"/>
      <c r="J628" s="15" t="n"/>
      <c r="K628" s="15" t="n"/>
      <c r="L628" s="16" t="n"/>
      <c r="M628" s="17" t="n"/>
      <c r="N628" s="17" t="n"/>
      <c r="O628" s="15">
        <f>IF(OR(M628="",N628=""),"",ROUND((N628-M628)*24,2))</f>
        <v/>
      </c>
      <c r="P628" s="15" t="n"/>
      <c r="Q628" s="18" t="n"/>
      <c r="R628" s="18" t="n"/>
      <c r="S628" s="18">
        <f>IF(C628="","",N(Q628)+N(R628))</f>
        <v/>
      </c>
      <c r="T628" s="15">
        <f>IF(AND(L628&lt;&gt;"",L628&lt;TODAY(),F628&lt;&gt;"Opravljeno",F628&lt;&gt;"Zaprto",F628&lt;&gt;"Preklicano"),"DA","")</f>
        <v/>
      </c>
      <c r="U628" s="15" t="n"/>
    </row>
    <row r="629">
      <c r="A629" s="15">
        <f>IF(C629="","","DN-"&amp;TEXT(ROW()-1,"0000"))</f>
        <v/>
      </c>
      <c r="B629" s="16" t="n"/>
      <c r="C629" s="15" t="n"/>
      <c r="D629" s="15" t="n"/>
      <c r="E629" s="15" t="n"/>
      <c r="F629" s="15" t="n"/>
      <c r="G629" s="15" t="n"/>
      <c r="H629" s="15" t="n"/>
      <c r="I629" s="15" t="n"/>
      <c r="J629" s="15" t="n"/>
      <c r="K629" s="15" t="n"/>
      <c r="L629" s="16" t="n"/>
      <c r="M629" s="17" t="n"/>
      <c r="N629" s="17" t="n"/>
      <c r="O629" s="15">
        <f>IF(OR(M629="",N629=""),"",ROUND((N629-M629)*24,2))</f>
        <v/>
      </c>
      <c r="P629" s="15" t="n"/>
      <c r="Q629" s="18" t="n"/>
      <c r="R629" s="18" t="n"/>
      <c r="S629" s="18">
        <f>IF(C629="","",N(Q629)+N(R629))</f>
        <v/>
      </c>
      <c r="T629" s="15">
        <f>IF(AND(L629&lt;&gt;"",L629&lt;TODAY(),F629&lt;&gt;"Opravljeno",F629&lt;&gt;"Zaprto",F629&lt;&gt;"Preklicano"),"DA","")</f>
        <v/>
      </c>
      <c r="U629" s="15" t="n"/>
    </row>
    <row r="630">
      <c r="A630" s="15">
        <f>IF(C630="","","DN-"&amp;TEXT(ROW()-1,"0000"))</f>
        <v/>
      </c>
      <c r="B630" s="16" t="n"/>
      <c r="C630" s="15" t="n"/>
      <c r="D630" s="15" t="n"/>
      <c r="E630" s="15" t="n"/>
      <c r="F630" s="15" t="n"/>
      <c r="G630" s="15" t="n"/>
      <c r="H630" s="15" t="n"/>
      <c r="I630" s="15" t="n"/>
      <c r="J630" s="15" t="n"/>
      <c r="K630" s="15" t="n"/>
      <c r="L630" s="16" t="n"/>
      <c r="M630" s="17" t="n"/>
      <c r="N630" s="17" t="n"/>
      <c r="O630" s="15">
        <f>IF(OR(M630="",N630=""),"",ROUND((N630-M630)*24,2))</f>
        <v/>
      </c>
      <c r="P630" s="15" t="n"/>
      <c r="Q630" s="18" t="n"/>
      <c r="R630" s="18" t="n"/>
      <c r="S630" s="18">
        <f>IF(C630="","",N(Q630)+N(R630))</f>
        <v/>
      </c>
      <c r="T630" s="15">
        <f>IF(AND(L630&lt;&gt;"",L630&lt;TODAY(),F630&lt;&gt;"Opravljeno",F630&lt;&gt;"Zaprto",F630&lt;&gt;"Preklicano"),"DA","")</f>
        <v/>
      </c>
      <c r="U630" s="15" t="n"/>
    </row>
    <row r="631">
      <c r="A631" s="15">
        <f>IF(C631="","","DN-"&amp;TEXT(ROW()-1,"0000"))</f>
        <v/>
      </c>
      <c r="B631" s="16" t="n"/>
      <c r="C631" s="15" t="n"/>
      <c r="D631" s="15" t="n"/>
      <c r="E631" s="15" t="n"/>
      <c r="F631" s="15" t="n"/>
      <c r="G631" s="15" t="n"/>
      <c r="H631" s="15" t="n"/>
      <c r="I631" s="15" t="n"/>
      <c r="J631" s="15" t="n"/>
      <c r="K631" s="15" t="n"/>
      <c r="L631" s="16" t="n"/>
      <c r="M631" s="17" t="n"/>
      <c r="N631" s="17" t="n"/>
      <c r="O631" s="15">
        <f>IF(OR(M631="",N631=""),"",ROUND((N631-M631)*24,2))</f>
        <v/>
      </c>
      <c r="P631" s="15" t="n"/>
      <c r="Q631" s="18" t="n"/>
      <c r="R631" s="18" t="n"/>
      <c r="S631" s="18">
        <f>IF(C631="","",N(Q631)+N(R631))</f>
        <v/>
      </c>
      <c r="T631" s="15">
        <f>IF(AND(L631&lt;&gt;"",L631&lt;TODAY(),F631&lt;&gt;"Opravljeno",F631&lt;&gt;"Zaprto",F631&lt;&gt;"Preklicano"),"DA","")</f>
        <v/>
      </c>
      <c r="U631" s="15" t="n"/>
    </row>
    <row r="632">
      <c r="A632" s="15">
        <f>IF(C632="","","DN-"&amp;TEXT(ROW()-1,"0000"))</f>
        <v/>
      </c>
      <c r="B632" s="16" t="n"/>
      <c r="C632" s="15" t="n"/>
      <c r="D632" s="15" t="n"/>
      <c r="E632" s="15" t="n"/>
      <c r="F632" s="15" t="n"/>
      <c r="G632" s="15" t="n"/>
      <c r="H632" s="15" t="n"/>
      <c r="I632" s="15" t="n"/>
      <c r="J632" s="15" t="n"/>
      <c r="K632" s="15" t="n"/>
      <c r="L632" s="16" t="n"/>
      <c r="M632" s="17" t="n"/>
      <c r="N632" s="17" t="n"/>
      <c r="O632" s="15">
        <f>IF(OR(M632="",N632=""),"",ROUND((N632-M632)*24,2))</f>
        <v/>
      </c>
      <c r="P632" s="15" t="n"/>
      <c r="Q632" s="18" t="n"/>
      <c r="R632" s="18" t="n"/>
      <c r="S632" s="18">
        <f>IF(C632="","",N(Q632)+N(R632))</f>
        <v/>
      </c>
      <c r="T632" s="15">
        <f>IF(AND(L632&lt;&gt;"",L632&lt;TODAY(),F632&lt;&gt;"Opravljeno",F632&lt;&gt;"Zaprto",F632&lt;&gt;"Preklicano"),"DA","")</f>
        <v/>
      </c>
      <c r="U632" s="15" t="n"/>
    </row>
    <row r="633">
      <c r="A633" s="15">
        <f>IF(C633="","","DN-"&amp;TEXT(ROW()-1,"0000"))</f>
        <v/>
      </c>
      <c r="B633" s="16" t="n"/>
      <c r="C633" s="15" t="n"/>
      <c r="D633" s="15" t="n"/>
      <c r="E633" s="15" t="n"/>
      <c r="F633" s="15" t="n"/>
      <c r="G633" s="15" t="n"/>
      <c r="H633" s="15" t="n"/>
      <c r="I633" s="15" t="n"/>
      <c r="J633" s="15" t="n"/>
      <c r="K633" s="15" t="n"/>
      <c r="L633" s="16" t="n"/>
      <c r="M633" s="17" t="n"/>
      <c r="N633" s="17" t="n"/>
      <c r="O633" s="15">
        <f>IF(OR(M633="",N633=""),"",ROUND((N633-M633)*24,2))</f>
        <v/>
      </c>
      <c r="P633" s="15" t="n"/>
      <c r="Q633" s="18" t="n"/>
      <c r="R633" s="18" t="n"/>
      <c r="S633" s="18">
        <f>IF(C633="","",N(Q633)+N(R633))</f>
        <v/>
      </c>
      <c r="T633" s="15">
        <f>IF(AND(L633&lt;&gt;"",L633&lt;TODAY(),F633&lt;&gt;"Opravljeno",F633&lt;&gt;"Zaprto",F633&lt;&gt;"Preklicano"),"DA","")</f>
        <v/>
      </c>
      <c r="U633" s="15" t="n"/>
    </row>
    <row r="634">
      <c r="A634" s="15">
        <f>IF(C634="","","DN-"&amp;TEXT(ROW()-1,"0000"))</f>
        <v/>
      </c>
      <c r="B634" s="16" t="n"/>
      <c r="C634" s="15" t="n"/>
      <c r="D634" s="15" t="n"/>
      <c r="E634" s="15" t="n"/>
      <c r="F634" s="15" t="n"/>
      <c r="G634" s="15" t="n"/>
      <c r="H634" s="15" t="n"/>
      <c r="I634" s="15" t="n"/>
      <c r="J634" s="15" t="n"/>
      <c r="K634" s="15" t="n"/>
      <c r="L634" s="16" t="n"/>
      <c r="M634" s="17" t="n"/>
      <c r="N634" s="17" t="n"/>
      <c r="O634" s="15">
        <f>IF(OR(M634="",N634=""),"",ROUND((N634-M634)*24,2))</f>
        <v/>
      </c>
      <c r="P634" s="15" t="n"/>
      <c r="Q634" s="18" t="n"/>
      <c r="R634" s="18" t="n"/>
      <c r="S634" s="18">
        <f>IF(C634="","",N(Q634)+N(R634))</f>
        <v/>
      </c>
      <c r="T634" s="15">
        <f>IF(AND(L634&lt;&gt;"",L634&lt;TODAY(),F634&lt;&gt;"Opravljeno",F634&lt;&gt;"Zaprto",F634&lt;&gt;"Preklicano"),"DA","")</f>
        <v/>
      </c>
      <c r="U634" s="15" t="n"/>
    </row>
    <row r="635">
      <c r="A635" s="15">
        <f>IF(C635="","","DN-"&amp;TEXT(ROW()-1,"0000"))</f>
        <v/>
      </c>
      <c r="B635" s="16" t="n"/>
      <c r="C635" s="15" t="n"/>
      <c r="D635" s="15" t="n"/>
      <c r="E635" s="15" t="n"/>
      <c r="F635" s="15" t="n"/>
      <c r="G635" s="15" t="n"/>
      <c r="H635" s="15" t="n"/>
      <c r="I635" s="15" t="n"/>
      <c r="J635" s="15" t="n"/>
      <c r="K635" s="15" t="n"/>
      <c r="L635" s="16" t="n"/>
      <c r="M635" s="17" t="n"/>
      <c r="N635" s="17" t="n"/>
      <c r="O635" s="15">
        <f>IF(OR(M635="",N635=""),"",ROUND((N635-M635)*24,2))</f>
        <v/>
      </c>
      <c r="P635" s="15" t="n"/>
      <c r="Q635" s="18" t="n"/>
      <c r="R635" s="18" t="n"/>
      <c r="S635" s="18">
        <f>IF(C635="","",N(Q635)+N(R635))</f>
        <v/>
      </c>
      <c r="T635" s="15">
        <f>IF(AND(L635&lt;&gt;"",L635&lt;TODAY(),F635&lt;&gt;"Opravljeno",F635&lt;&gt;"Zaprto",F635&lt;&gt;"Preklicano"),"DA","")</f>
        <v/>
      </c>
      <c r="U635" s="15" t="n"/>
    </row>
    <row r="636">
      <c r="A636" s="15">
        <f>IF(C636="","","DN-"&amp;TEXT(ROW()-1,"0000"))</f>
        <v/>
      </c>
      <c r="B636" s="16" t="n"/>
      <c r="C636" s="15" t="n"/>
      <c r="D636" s="15" t="n"/>
      <c r="E636" s="15" t="n"/>
      <c r="F636" s="15" t="n"/>
      <c r="G636" s="15" t="n"/>
      <c r="H636" s="15" t="n"/>
      <c r="I636" s="15" t="n"/>
      <c r="J636" s="15" t="n"/>
      <c r="K636" s="15" t="n"/>
      <c r="L636" s="16" t="n"/>
      <c r="M636" s="17" t="n"/>
      <c r="N636" s="17" t="n"/>
      <c r="O636" s="15">
        <f>IF(OR(M636="",N636=""),"",ROUND((N636-M636)*24,2))</f>
        <v/>
      </c>
      <c r="P636" s="15" t="n"/>
      <c r="Q636" s="18" t="n"/>
      <c r="R636" s="18" t="n"/>
      <c r="S636" s="18">
        <f>IF(C636="","",N(Q636)+N(R636))</f>
        <v/>
      </c>
      <c r="T636" s="15">
        <f>IF(AND(L636&lt;&gt;"",L636&lt;TODAY(),F636&lt;&gt;"Opravljeno",F636&lt;&gt;"Zaprto",F636&lt;&gt;"Preklicano"),"DA","")</f>
        <v/>
      </c>
      <c r="U636" s="15" t="n"/>
    </row>
    <row r="637">
      <c r="A637" s="15">
        <f>IF(C637="","","DN-"&amp;TEXT(ROW()-1,"0000"))</f>
        <v/>
      </c>
      <c r="B637" s="16" t="n"/>
      <c r="C637" s="15" t="n"/>
      <c r="D637" s="15" t="n"/>
      <c r="E637" s="15" t="n"/>
      <c r="F637" s="15" t="n"/>
      <c r="G637" s="15" t="n"/>
      <c r="H637" s="15" t="n"/>
      <c r="I637" s="15" t="n"/>
      <c r="J637" s="15" t="n"/>
      <c r="K637" s="15" t="n"/>
      <c r="L637" s="16" t="n"/>
      <c r="M637" s="17" t="n"/>
      <c r="N637" s="17" t="n"/>
      <c r="O637" s="15">
        <f>IF(OR(M637="",N637=""),"",ROUND((N637-M637)*24,2))</f>
        <v/>
      </c>
      <c r="P637" s="15" t="n"/>
      <c r="Q637" s="18" t="n"/>
      <c r="R637" s="18" t="n"/>
      <c r="S637" s="18">
        <f>IF(C637="","",N(Q637)+N(R637))</f>
        <v/>
      </c>
      <c r="T637" s="15">
        <f>IF(AND(L637&lt;&gt;"",L637&lt;TODAY(),F637&lt;&gt;"Opravljeno",F637&lt;&gt;"Zaprto",F637&lt;&gt;"Preklicano"),"DA","")</f>
        <v/>
      </c>
      <c r="U637" s="15" t="n"/>
    </row>
    <row r="638">
      <c r="A638" s="15">
        <f>IF(C638="","","DN-"&amp;TEXT(ROW()-1,"0000"))</f>
        <v/>
      </c>
      <c r="B638" s="16" t="n"/>
      <c r="C638" s="15" t="n"/>
      <c r="D638" s="15" t="n"/>
      <c r="E638" s="15" t="n"/>
      <c r="F638" s="15" t="n"/>
      <c r="G638" s="15" t="n"/>
      <c r="H638" s="15" t="n"/>
      <c r="I638" s="15" t="n"/>
      <c r="J638" s="15" t="n"/>
      <c r="K638" s="15" t="n"/>
      <c r="L638" s="16" t="n"/>
      <c r="M638" s="17" t="n"/>
      <c r="N638" s="17" t="n"/>
      <c r="O638" s="15">
        <f>IF(OR(M638="",N638=""),"",ROUND((N638-M638)*24,2))</f>
        <v/>
      </c>
      <c r="P638" s="15" t="n"/>
      <c r="Q638" s="18" t="n"/>
      <c r="R638" s="18" t="n"/>
      <c r="S638" s="18">
        <f>IF(C638="","",N(Q638)+N(R638))</f>
        <v/>
      </c>
      <c r="T638" s="15">
        <f>IF(AND(L638&lt;&gt;"",L638&lt;TODAY(),F638&lt;&gt;"Opravljeno",F638&lt;&gt;"Zaprto",F638&lt;&gt;"Preklicano"),"DA","")</f>
        <v/>
      </c>
      <c r="U638" s="15" t="n"/>
    </row>
    <row r="639">
      <c r="A639" s="15">
        <f>IF(C639="","","DN-"&amp;TEXT(ROW()-1,"0000"))</f>
        <v/>
      </c>
      <c r="B639" s="16" t="n"/>
      <c r="C639" s="15" t="n"/>
      <c r="D639" s="15" t="n"/>
      <c r="E639" s="15" t="n"/>
      <c r="F639" s="15" t="n"/>
      <c r="G639" s="15" t="n"/>
      <c r="H639" s="15" t="n"/>
      <c r="I639" s="15" t="n"/>
      <c r="J639" s="15" t="n"/>
      <c r="K639" s="15" t="n"/>
      <c r="L639" s="16" t="n"/>
      <c r="M639" s="17" t="n"/>
      <c r="N639" s="17" t="n"/>
      <c r="O639" s="15">
        <f>IF(OR(M639="",N639=""),"",ROUND((N639-M639)*24,2))</f>
        <v/>
      </c>
      <c r="P639" s="15" t="n"/>
      <c r="Q639" s="18" t="n"/>
      <c r="R639" s="18" t="n"/>
      <c r="S639" s="18">
        <f>IF(C639="","",N(Q639)+N(R639))</f>
        <v/>
      </c>
      <c r="T639" s="15">
        <f>IF(AND(L639&lt;&gt;"",L639&lt;TODAY(),F639&lt;&gt;"Opravljeno",F639&lt;&gt;"Zaprto",F639&lt;&gt;"Preklicano"),"DA","")</f>
        <v/>
      </c>
      <c r="U639" s="15" t="n"/>
    </row>
    <row r="640">
      <c r="A640" s="15">
        <f>IF(C640="","","DN-"&amp;TEXT(ROW()-1,"0000"))</f>
        <v/>
      </c>
      <c r="B640" s="16" t="n"/>
      <c r="C640" s="15" t="n"/>
      <c r="D640" s="15" t="n"/>
      <c r="E640" s="15" t="n"/>
      <c r="F640" s="15" t="n"/>
      <c r="G640" s="15" t="n"/>
      <c r="H640" s="15" t="n"/>
      <c r="I640" s="15" t="n"/>
      <c r="J640" s="15" t="n"/>
      <c r="K640" s="15" t="n"/>
      <c r="L640" s="16" t="n"/>
      <c r="M640" s="17" t="n"/>
      <c r="N640" s="17" t="n"/>
      <c r="O640" s="15">
        <f>IF(OR(M640="",N640=""),"",ROUND((N640-M640)*24,2))</f>
        <v/>
      </c>
      <c r="P640" s="15" t="n"/>
      <c r="Q640" s="18" t="n"/>
      <c r="R640" s="18" t="n"/>
      <c r="S640" s="18">
        <f>IF(C640="","",N(Q640)+N(R640))</f>
        <v/>
      </c>
      <c r="T640" s="15">
        <f>IF(AND(L640&lt;&gt;"",L640&lt;TODAY(),F640&lt;&gt;"Opravljeno",F640&lt;&gt;"Zaprto",F640&lt;&gt;"Preklicano"),"DA","")</f>
        <v/>
      </c>
      <c r="U640" s="15" t="n"/>
    </row>
    <row r="641">
      <c r="A641" s="15">
        <f>IF(C641="","","DN-"&amp;TEXT(ROW()-1,"0000"))</f>
        <v/>
      </c>
      <c r="B641" s="16" t="n"/>
      <c r="C641" s="15" t="n"/>
      <c r="D641" s="15" t="n"/>
      <c r="E641" s="15" t="n"/>
      <c r="F641" s="15" t="n"/>
      <c r="G641" s="15" t="n"/>
      <c r="H641" s="15" t="n"/>
      <c r="I641" s="15" t="n"/>
      <c r="J641" s="15" t="n"/>
      <c r="K641" s="15" t="n"/>
      <c r="L641" s="16" t="n"/>
      <c r="M641" s="17" t="n"/>
      <c r="N641" s="17" t="n"/>
      <c r="O641" s="15">
        <f>IF(OR(M641="",N641=""),"",ROUND((N641-M641)*24,2))</f>
        <v/>
      </c>
      <c r="P641" s="15" t="n"/>
      <c r="Q641" s="18" t="n"/>
      <c r="R641" s="18" t="n"/>
      <c r="S641" s="18">
        <f>IF(C641="","",N(Q641)+N(R641))</f>
        <v/>
      </c>
      <c r="T641" s="15">
        <f>IF(AND(L641&lt;&gt;"",L641&lt;TODAY(),F641&lt;&gt;"Opravljeno",F641&lt;&gt;"Zaprto",F641&lt;&gt;"Preklicano"),"DA","")</f>
        <v/>
      </c>
      <c r="U641" s="15" t="n"/>
    </row>
    <row r="642">
      <c r="A642" s="15">
        <f>IF(C642="","","DN-"&amp;TEXT(ROW()-1,"0000"))</f>
        <v/>
      </c>
      <c r="B642" s="16" t="n"/>
      <c r="C642" s="15" t="n"/>
      <c r="D642" s="15" t="n"/>
      <c r="E642" s="15" t="n"/>
      <c r="F642" s="15" t="n"/>
      <c r="G642" s="15" t="n"/>
      <c r="H642" s="15" t="n"/>
      <c r="I642" s="15" t="n"/>
      <c r="J642" s="15" t="n"/>
      <c r="K642" s="15" t="n"/>
      <c r="L642" s="16" t="n"/>
      <c r="M642" s="17" t="n"/>
      <c r="N642" s="17" t="n"/>
      <c r="O642" s="15">
        <f>IF(OR(M642="",N642=""),"",ROUND((N642-M642)*24,2))</f>
        <v/>
      </c>
      <c r="P642" s="15" t="n"/>
      <c r="Q642" s="18" t="n"/>
      <c r="R642" s="18" t="n"/>
      <c r="S642" s="18">
        <f>IF(C642="","",N(Q642)+N(R642))</f>
        <v/>
      </c>
      <c r="T642" s="15">
        <f>IF(AND(L642&lt;&gt;"",L642&lt;TODAY(),F642&lt;&gt;"Opravljeno",F642&lt;&gt;"Zaprto",F642&lt;&gt;"Preklicano"),"DA","")</f>
        <v/>
      </c>
      <c r="U642" s="15" t="n"/>
    </row>
    <row r="643">
      <c r="A643" s="15">
        <f>IF(C643="","","DN-"&amp;TEXT(ROW()-1,"0000"))</f>
        <v/>
      </c>
      <c r="B643" s="16" t="n"/>
      <c r="C643" s="15" t="n"/>
      <c r="D643" s="15" t="n"/>
      <c r="E643" s="15" t="n"/>
      <c r="F643" s="15" t="n"/>
      <c r="G643" s="15" t="n"/>
      <c r="H643" s="15" t="n"/>
      <c r="I643" s="15" t="n"/>
      <c r="J643" s="15" t="n"/>
      <c r="K643" s="15" t="n"/>
      <c r="L643" s="16" t="n"/>
      <c r="M643" s="17" t="n"/>
      <c r="N643" s="17" t="n"/>
      <c r="O643" s="15">
        <f>IF(OR(M643="",N643=""),"",ROUND((N643-M643)*24,2))</f>
        <v/>
      </c>
      <c r="P643" s="15" t="n"/>
      <c r="Q643" s="18" t="n"/>
      <c r="R643" s="18" t="n"/>
      <c r="S643" s="18">
        <f>IF(C643="","",N(Q643)+N(R643))</f>
        <v/>
      </c>
      <c r="T643" s="15">
        <f>IF(AND(L643&lt;&gt;"",L643&lt;TODAY(),F643&lt;&gt;"Opravljeno",F643&lt;&gt;"Zaprto",F643&lt;&gt;"Preklicano"),"DA","")</f>
        <v/>
      </c>
      <c r="U643" s="15" t="n"/>
    </row>
    <row r="644">
      <c r="A644" s="15">
        <f>IF(C644="","","DN-"&amp;TEXT(ROW()-1,"0000"))</f>
        <v/>
      </c>
      <c r="B644" s="16" t="n"/>
      <c r="C644" s="15" t="n"/>
      <c r="D644" s="15" t="n"/>
      <c r="E644" s="15" t="n"/>
      <c r="F644" s="15" t="n"/>
      <c r="G644" s="15" t="n"/>
      <c r="H644" s="15" t="n"/>
      <c r="I644" s="15" t="n"/>
      <c r="J644" s="15" t="n"/>
      <c r="K644" s="15" t="n"/>
      <c r="L644" s="16" t="n"/>
      <c r="M644" s="17" t="n"/>
      <c r="N644" s="17" t="n"/>
      <c r="O644" s="15">
        <f>IF(OR(M644="",N644=""),"",ROUND((N644-M644)*24,2))</f>
        <v/>
      </c>
      <c r="P644" s="15" t="n"/>
      <c r="Q644" s="18" t="n"/>
      <c r="R644" s="18" t="n"/>
      <c r="S644" s="18">
        <f>IF(C644="","",N(Q644)+N(R644))</f>
        <v/>
      </c>
      <c r="T644" s="15">
        <f>IF(AND(L644&lt;&gt;"",L644&lt;TODAY(),F644&lt;&gt;"Opravljeno",F644&lt;&gt;"Zaprto",F644&lt;&gt;"Preklicano"),"DA","")</f>
        <v/>
      </c>
      <c r="U644" s="15" t="n"/>
    </row>
    <row r="645">
      <c r="A645" s="15">
        <f>IF(C645="","","DN-"&amp;TEXT(ROW()-1,"0000"))</f>
        <v/>
      </c>
      <c r="B645" s="16" t="n"/>
      <c r="C645" s="15" t="n"/>
      <c r="D645" s="15" t="n"/>
      <c r="E645" s="15" t="n"/>
      <c r="F645" s="15" t="n"/>
      <c r="G645" s="15" t="n"/>
      <c r="H645" s="15" t="n"/>
      <c r="I645" s="15" t="n"/>
      <c r="J645" s="15" t="n"/>
      <c r="K645" s="15" t="n"/>
      <c r="L645" s="16" t="n"/>
      <c r="M645" s="17" t="n"/>
      <c r="N645" s="17" t="n"/>
      <c r="O645" s="15">
        <f>IF(OR(M645="",N645=""),"",ROUND((N645-M645)*24,2))</f>
        <v/>
      </c>
      <c r="P645" s="15" t="n"/>
      <c r="Q645" s="18" t="n"/>
      <c r="R645" s="18" t="n"/>
      <c r="S645" s="18">
        <f>IF(C645="","",N(Q645)+N(R645))</f>
        <v/>
      </c>
      <c r="T645" s="15">
        <f>IF(AND(L645&lt;&gt;"",L645&lt;TODAY(),F645&lt;&gt;"Opravljeno",F645&lt;&gt;"Zaprto",F645&lt;&gt;"Preklicano"),"DA","")</f>
        <v/>
      </c>
      <c r="U645" s="15" t="n"/>
    </row>
    <row r="646">
      <c r="A646" s="15">
        <f>IF(C646="","","DN-"&amp;TEXT(ROW()-1,"0000"))</f>
        <v/>
      </c>
      <c r="B646" s="16" t="n"/>
      <c r="C646" s="15" t="n"/>
      <c r="D646" s="15" t="n"/>
      <c r="E646" s="15" t="n"/>
      <c r="F646" s="15" t="n"/>
      <c r="G646" s="15" t="n"/>
      <c r="H646" s="15" t="n"/>
      <c r="I646" s="15" t="n"/>
      <c r="J646" s="15" t="n"/>
      <c r="K646" s="15" t="n"/>
      <c r="L646" s="16" t="n"/>
      <c r="M646" s="17" t="n"/>
      <c r="N646" s="17" t="n"/>
      <c r="O646" s="15">
        <f>IF(OR(M646="",N646=""),"",ROUND((N646-M646)*24,2))</f>
        <v/>
      </c>
      <c r="P646" s="15" t="n"/>
      <c r="Q646" s="18" t="n"/>
      <c r="R646" s="18" t="n"/>
      <c r="S646" s="18">
        <f>IF(C646="","",N(Q646)+N(R646))</f>
        <v/>
      </c>
      <c r="T646" s="15">
        <f>IF(AND(L646&lt;&gt;"",L646&lt;TODAY(),F646&lt;&gt;"Opravljeno",F646&lt;&gt;"Zaprto",F646&lt;&gt;"Preklicano"),"DA","")</f>
        <v/>
      </c>
      <c r="U646" s="15" t="n"/>
    </row>
    <row r="647">
      <c r="A647" s="15">
        <f>IF(C647="","","DN-"&amp;TEXT(ROW()-1,"0000"))</f>
        <v/>
      </c>
      <c r="B647" s="16" t="n"/>
      <c r="C647" s="15" t="n"/>
      <c r="D647" s="15" t="n"/>
      <c r="E647" s="15" t="n"/>
      <c r="F647" s="15" t="n"/>
      <c r="G647" s="15" t="n"/>
      <c r="H647" s="15" t="n"/>
      <c r="I647" s="15" t="n"/>
      <c r="J647" s="15" t="n"/>
      <c r="K647" s="15" t="n"/>
      <c r="L647" s="16" t="n"/>
      <c r="M647" s="17" t="n"/>
      <c r="N647" s="17" t="n"/>
      <c r="O647" s="15">
        <f>IF(OR(M647="",N647=""),"",ROUND((N647-M647)*24,2))</f>
        <v/>
      </c>
      <c r="P647" s="15" t="n"/>
      <c r="Q647" s="18" t="n"/>
      <c r="R647" s="18" t="n"/>
      <c r="S647" s="18">
        <f>IF(C647="","",N(Q647)+N(R647))</f>
        <v/>
      </c>
      <c r="T647" s="15">
        <f>IF(AND(L647&lt;&gt;"",L647&lt;TODAY(),F647&lt;&gt;"Opravljeno",F647&lt;&gt;"Zaprto",F647&lt;&gt;"Preklicano"),"DA","")</f>
        <v/>
      </c>
      <c r="U647" s="15" t="n"/>
    </row>
    <row r="648">
      <c r="A648" s="15">
        <f>IF(C648="","","DN-"&amp;TEXT(ROW()-1,"0000"))</f>
        <v/>
      </c>
      <c r="B648" s="16" t="n"/>
      <c r="C648" s="15" t="n"/>
      <c r="D648" s="15" t="n"/>
      <c r="E648" s="15" t="n"/>
      <c r="F648" s="15" t="n"/>
      <c r="G648" s="15" t="n"/>
      <c r="H648" s="15" t="n"/>
      <c r="I648" s="15" t="n"/>
      <c r="J648" s="15" t="n"/>
      <c r="K648" s="15" t="n"/>
      <c r="L648" s="16" t="n"/>
      <c r="M648" s="17" t="n"/>
      <c r="N648" s="17" t="n"/>
      <c r="O648" s="15">
        <f>IF(OR(M648="",N648=""),"",ROUND((N648-M648)*24,2))</f>
        <v/>
      </c>
      <c r="P648" s="15" t="n"/>
      <c r="Q648" s="18" t="n"/>
      <c r="R648" s="18" t="n"/>
      <c r="S648" s="18">
        <f>IF(C648="","",N(Q648)+N(R648))</f>
        <v/>
      </c>
      <c r="T648" s="15">
        <f>IF(AND(L648&lt;&gt;"",L648&lt;TODAY(),F648&lt;&gt;"Opravljeno",F648&lt;&gt;"Zaprto",F648&lt;&gt;"Preklicano"),"DA","")</f>
        <v/>
      </c>
      <c r="U648" s="15" t="n"/>
    </row>
    <row r="649">
      <c r="A649" s="15">
        <f>IF(C649="","","DN-"&amp;TEXT(ROW()-1,"0000"))</f>
        <v/>
      </c>
      <c r="B649" s="16" t="n"/>
      <c r="C649" s="15" t="n"/>
      <c r="D649" s="15" t="n"/>
      <c r="E649" s="15" t="n"/>
      <c r="F649" s="15" t="n"/>
      <c r="G649" s="15" t="n"/>
      <c r="H649" s="15" t="n"/>
      <c r="I649" s="15" t="n"/>
      <c r="J649" s="15" t="n"/>
      <c r="K649" s="15" t="n"/>
      <c r="L649" s="16" t="n"/>
      <c r="M649" s="17" t="n"/>
      <c r="N649" s="17" t="n"/>
      <c r="O649" s="15">
        <f>IF(OR(M649="",N649=""),"",ROUND((N649-M649)*24,2))</f>
        <v/>
      </c>
      <c r="P649" s="15" t="n"/>
      <c r="Q649" s="18" t="n"/>
      <c r="R649" s="18" t="n"/>
      <c r="S649" s="18">
        <f>IF(C649="","",N(Q649)+N(R649))</f>
        <v/>
      </c>
      <c r="T649" s="15">
        <f>IF(AND(L649&lt;&gt;"",L649&lt;TODAY(),F649&lt;&gt;"Opravljeno",F649&lt;&gt;"Zaprto",F649&lt;&gt;"Preklicano"),"DA","")</f>
        <v/>
      </c>
      <c r="U649" s="15" t="n"/>
    </row>
    <row r="650">
      <c r="A650" s="15">
        <f>IF(C650="","","DN-"&amp;TEXT(ROW()-1,"0000"))</f>
        <v/>
      </c>
      <c r="B650" s="16" t="n"/>
      <c r="C650" s="15" t="n"/>
      <c r="D650" s="15" t="n"/>
      <c r="E650" s="15" t="n"/>
      <c r="F650" s="15" t="n"/>
      <c r="G650" s="15" t="n"/>
      <c r="H650" s="15" t="n"/>
      <c r="I650" s="15" t="n"/>
      <c r="J650" s="15" t="n"/>
      <c r="K650" s="15" t="n"/>
      <c r="L650" s="16" t="n"/>
      <c r="M650" s="17" t="n"/>
      <c r="N650" s="17" t="n"/>
      <c r="O650" s="15">
        <f>IF(OR(M650="",N650=""),"",ROUND((N650-M650)*24,2))</f>
        <v/>
      </c>
      <c r="P650" s="15" t="n"/>
      <c r="Q650" s="18" t="n"/>
      <c r="R650" s="18" t="n"/>
      <c r="S650" s="18">
        <f>IF(C650="","",N(Q650)+N(R650))</f>
        <v/>
      </c>
      <c r="T650" s="15">
        <f>IF(AND(L650&lt;&gt;"",L650&lt;TODAY(),F650&lt;&gt;"Opravljeno",F650&lt;&gt;"Zaprto",F650&lt;&gt;"Preklicano"),"DA","")</f>
        <v/>
      </c>
      <c r="U650" s="15" t="n"/>
    </row>
    <row r="651">
      <c r="A651" s="15">
        <f>IF(C651="","","DN-"&amp;TEXT(ROW()-1,"0000"))</f>
        <v/>
      </c>
      <c r="B651" s="16" t="n"/>
      <c r="C651" s="15" t="n"/>
      <c r="D651" s="15" t="n"/>
      <c r="E651" s="15" t="n"/>
      <c r="F651" s="15" t="n"/>
      <c r="G651" s="15" t="n"/>
      <c r="H651" s="15" t="n"/>
      <c r="I651" s="15" t="n"/>
      <c r="J651" s="15" t="n"/>
      <c r="K651" s="15" t="n"/>
      <c r="L651" s="16" t="n"/>
      <c r="M651" s="17" t="n"/>
      <c r="N651" s="17" t="n"/>
      <c r="O651" s="15">
        <f>IF(OR(M651="",N651=""),"",ROUND((N651-M651)*24,2))</f>
        <v/>
      </c>
      <c r="P651" s="15" t="n"/>
      <c r="Q651" s="18" t="n"/>
      <c r="R651" s="18" t="n"/>
      <c r="S651" s="18">
        <f>IF(C651="","",N(Q651)+N(R651))</f>
        <v/>
      </c>
      <c r="T651" s="15">
        <f>IF(AND(L651&lt;&gt;"",L651&lt;TODAY(),F651&lt;&gt;"Opravljeno",F651&lt;&gt;"Zaprto",F651&lt;&gt;"Preklicano"),"DA","")</f>
        <v/>
      </c>
      <c r="U651" s="15" t="n"/>
    </row>
    <row r="652">
      <c r="A652" s="15">
        <f>IF(C652="","","DN-"&amp;TEXT(ROW()-1,"0000"))</f>
        <v/>
      </c>
      <c r="B652" s="16" t="n"/>
      <c r="C652" s="15" t="n"/>
      <c r="D652" s="15" t="n"/>
      <c r="E652" s="15" t="n"/>
      <c r="F652" s="15" t="n"/>
      <c r="G652" s="15" t="n"/>
      <c r="H652" s="15" t="n"/>
      <c r="I652" s="15" t="n"/>
      <c r="J652" s="15" t="n"/>
      <c r="K652" s="15" t="n"/>
      <c r="L652" s="16" t="n"/>
      <c r="M652" s="17" t="n"/>
      <c r="N652" s="17" t="n"/>
      <c r="O652" s="15">
        <f>IF(OR(M652="",N652=""),"",ROUND((N652-M652)*24,2))</f>
        <v/>
      </c>
      <c r="P652" s="15" t="n"/>
      <c r="Q652" s="18" t="n"/>
      <c r="R652" s="18" t="n"/>
      <c r="S652" s="18">
        <f>IF(C652="","",N(Q652)+N(R652))</f>
        <v/>
      </c>
      <c r="T652" s="15">
        <f>IF(AND(L652&lt;&gt;"",L652&lt;TODAY(),F652&lt;&gt;"Opravljeno",F652&lt;&gt;"Zaprto",F652&lt;&gt;"Preklicano"),"DA","")</f>
        <v/>
      </c>
      <c r="U652" s="15" t="n"/>
    </row>
    <row r="653">
      <c r="A653" s="15">
        <f>IF(C653="","","DN-"&amp;TEXT(ROW()-1,"0000"))</f>
        <v/>
      </c>
      <c r="B653" s="16" t="n"/>
      <c r="C653" s="15" t="n"/>
      <c r="D653" s="15" t="n"/>
      <c r="E653" s="15" t="n"/>
      <c r="F653" s="15" t="n"/>
      <c r="G653" s="15" t="n"/>
      <c r="H653" s="15" t="n"/>
      <c r="I653" s="15" t="n"/>
      <c r="J653" s="15" t="n"/>
      <c r="K653" s="15" t="n"/>
      <c r="L653" s="16" t="n"/>
      <c r="M653" s="17" t="n"/>
      <c r="N653" s="17" t="n"/>
      <c r="O653" s="15">
        <f>IF(OR(M653="",N653=""),"",ROUND((N653-M653)*24,2))</f>
        <v/>
      </c>
      <c r="P653" s="15" t="n"/>
      <c r="Q653" s="18" t="n"/>
      <c r="R653" s="18" t="n"/>
      <c r="S653" s="18">
        <f>IF(C653="","",N(Q653)+N(R653))</f>
        <v/>
      </c>
      <c r="T653" s="15">
        <f>IF(AND(L653&lt;&gt;"",L653&lt;TODAY(),F653&lt;&gt;"Opravljeno",F653&lt;&gt;"Zaprto",F653&lt;&gt;"Preklicano"),"DA","")</f>
        <v/>
      </c>
      <c r="U653" s="15" t="n"/>
    </row>
    <row r="654">
      <c r="A654" s="15">
        <f>IF(C654="","","DN-"&amp;TEXT(ROW()-1,"0000"))</f>
        <v/>
      </c>
      <c r="B654" s="16" t="n"/>
      <c r="C654" s="15" t="n"/>
      <c r="D654" s="15" t="n"/>
      <c r="E654" s="15" t="n"/>
      <c r="F654" s="15" t="n"/>
      <c r="G654" s="15" t="n"/>
      <c r="H654" s="15" t="n"/>
      <c r="I654" s="15" t="n"/>
      <c r="J654" s="15" t="n"/>
      <c r="K654" s="15" t="n"/>
      <c r="L654" s="16" t="n"/>
      <c r="M654" s="17" t="n"/>
      <c r="N654" s="17" t="n"/>
      <c r="O654" s="15">
        <f>IF(OR(M654="",N654=""),"",ROUND((N654-M654)*24,2))</f>
        <v/>
      </c>
      <c r="P654" s="15" t="n"/>
      <c r="Q654" s="18" t="n"/>
      <c r="R654" s="18" t="n"/>
      <c r="S654" s="18">
        <f>IF(C654="","",N(Q654)+N(R654))</f>
        <v/>
      </c>
      <c r="T654" s="15">
        <f>IF(AND(L654&lt;&gt;"",L654&lt;TODAY(),F654&lt;&gt;"Opravljeno",F654&lt;&gt;"Zaprto",F654&lt;&gt;"Preklicano"),"DA","")</f>
        <v/>
      </c>
      <c r="U654" s="15" t="n"/>
    </row>
    <row r="655">
      <c r="A655" s="15">
        <f>IF(C655="","","DN-"&amp;TEXT(ROW()-1,"0000"))</f>
        <v/>
      </c>
      <c r="B655" s="16" t="n"/>
      <c r="C655" s="15" t="n"/>
      <c r="D655" s="15" t="n"/>
      <c r="E655" s="15" t="n"/>
      <c r="F655" s="15" t="n"/>
      <c r="G655" s="15" t="n"/>
      <c r="H655" s="15" t="n"/>
      <c r="I655" s="15" t="n"/>
      <c r="J655" s="15" t="n"/>
      <c r="K655" s="15" t="n"/>
      <c r="L655" s="16" t="n"/>
      <c r="M655" s="17" t="n"/>
      <c r="N655" s="17" t="n"/>
      <c r="O655" s="15">
        <f>IF(OR(M655="",N655=""),"",ROUND((N655-M655)*24,2))</f>
        <v/>
      </c>
      <c r="P655" s="15" t="n"/>
      <c r="Q655" s="18" t="n"/>
      <c r="R655" s="18" t="n"/>
      <c r="S655" s="18">
        <f>IF(C655="","",N(Q655)+N(R655))</f>
        <v/>
      </c>
      <c r="T655" s="15">
        <f>IF(AND(L655&lt;&gt;"",L655&lt;TODAY(),F655&lt;&gt;"Opravljeno",F655&lt;&gt;"Zaprto",F655&lt;&gt;"Preklicano"),"DA","")</f>
        <v/>
      </c>
      <c r="U655" s="15" t="n"/>
    </row>
    <row r="656">
      <c r="A656" s="15">
        <f>IF(C656="","","DN-"&amp;TEXT(ROW()-1,"0000"))</f>
        <v/>
      </c>
      <c r="B656" s="16" t="n"/>
      <c r="C656" s="15" t="n"/>
      <c r="D656" s="15" t="n"/>
      <c r="E656" s="15" t="n"/>
      <c r="F656" s="15" t="n"/>
      <c r="G656" s="15" t="n"/>
      <c r="H656" s="15" t="n"/>
      <c r="I656" s="15" t="n"/>
      <c r="J656" s="15" t="n"/>
      <c r="K656" s="15" t="n"/>
      <c r="L656" s="16" t="n"/>
      <c r="M656" s="17" t="n"/>
      <c r="N656" s="17" t="n"/>
      <c r="O656" s="15">
        <f>IF(OR(M656="",N656=""),"",ROUND((N656-M656)*24,2))</f>
        <v/>
      </c>
      <c r="P656" s="15" t="n"/>
      <c r="Q656" s="18" t="n"/>
      <c r="R656" s="18" t="n"/>
      <c r="S656" s="18">
        <f>IF(C656="","",N(Q656)+N(R656))</f>
        <v/>
      </c>
      <c r="T656" s="15">
        <f>IF(AND(L656&lt;&gt;"",L656&lt;TODAY(),F656&lt;&gt;"Opravljeno",F656&lt;&gt;"Zaprto",F656&lt;&gt;"Preklicano"),"DA","")</f>
        <v/>
      </c>
      <c r="U656" s="15" t="n"/>
    </row>
    <row r="657">
      <c r="A657" s="15">
        <f>IF(C657="","","DN-"&amp;TEXT(ROW()-1,"0000"))</f>
        <v/>
      </c>
      <c r="B657" s="16" t="n"/>
      <c r="C657" s="15" t="n"/>
      <c r="D657" s="15" t="n"/>
      <c r="E657" s="15" t="n"/>
      <c r="F657" s="15" t="n"/>
      <c r="G657" s="15" t="n"/>
      <c r="H657" s="15" t="n"/>
      <c r="I657" s="15" t="n"/>
      <c r="J657" s="15" t="n"/>
      <c r="K657" s="15" t="n"/>
      <c r="L657" s="16" t="n"/>
      <c r="M657" s="17" t="n"/>
      <c r="N657" s="17" t="n"/>
      <c r="O657" s="15">
        <f>IF(OR(M657="",N657=""),"",ROUND((N657-M657)*24,2))</f>
        <v/>
      </c>
      <c r="P657" s="15" t="n"/>
      <c r="Q657" s="18" t="n"/>
      <c r="R657" s="18" t="n"/>
      <c r="S657" s="18">
        <f>IF(C657="","",N(Q657)+N(R657))</f>
        <v/>
      </c>
      <c r="T657" s="15">
        <f>IF(AND(L657&lt;&gt;"",L657&lt;TODAY(),F657&lt;&gt;"Opravljeno",F657&lt;&gt;"Zaprto",F657&lt;&gt;"Preklicano"),"DA","")</f>
        <v/>
      </c>
      <c r="U657" s="15" t="n"/>
    </row>
    <row r="658">
      <c r="A658" s="15">
        <f>IF(C658="","","DN-"&amp;TEXT(ROW()-1,"0000"))</f>
        <v/>
      </c>
      <c r="B658" s="16" t="n"/>
      <c r="C658" s="15" t="n"/>
      <c r="D658" s="15" t="n"/>
      <c r="E658" s="15" t="n"/>
      <c r="F658" s="15" t="n"/>
      <c r="G658" s="15" t="n"/>
      <c r="H658" s="15" t="n"/>
      <c r="I658" s="15" t="n"/>
      <c r="J658" s="15" t="n"/>
      <c r="K658" s="15" t="n"/>
      <c r="L658" s="16" t="n"/>
      <c r="M658" s="17" t="n"/>
      <c r="N658" s="17" t="n"/>
      <c r="O658" s="15">
        <f>IF(OR(M658="",N658=""),"",ROUND((N658-M658)*24,2))</f>
        <v/>
      </c>
      <c r="P658" s="15" t="n"/>
      <c r="Q658" s="18" t="n"/>
      <c r="R658" s="18" t="n"/>
      <c r="S658" s="18">
        <f>IF(C658="","",N(Q658)+N(R658))</f>
        <v/>
      </c>
      <c r="T658" s="15">
        <f>IF(AND(L658&lt;&gt;"",L658&lt;TODAY(),F658&lt;&gt;"Opravljeno",F658&lt;&gt;"Zaprto",F658&lt;&gt;"Preklicano"),"DA","")</f>
        <v/>
      </c>
      <c r="U658" s="15" t="n"/>
    </row>
    <row r="659">
      <c r="A659" s="15">
        <f>IF(C659="","","DN-"&amp;TEXT(ROW()-1,"0000"))</f>
        <v/>
      </c>
      <c r="B659" s="16" t="n"/>
      <c r="C659" s="15" t="n"/>
      <c r="D659" s="15" t="n"/>
      <c r="E659" s="15" t="n"/>
      <c r="F659" s="15" t="n"/>
      <c r="G659" s="15" t="n"/>
      <c r="H659" s="15" t="n"/>
      <c r="I659" s="15" t="n"/>
      <c r="J659" s="15" t="n"/>
      <c r="K659" s="15" t="n"/>
      <c r="L659" s="16" t="n"/>
      <c r="M659" s="17" t="n"/>
      <c r="N659" s="17" t="n"/>
      <c r="O659" s="15">
        <f>IF(OR(M659="",N659=""),"",ROUND((N659-M659)*24,2))</f>
        <v/>
      </c>
      <c r="P659" s="15" t="n"/>
      <c r="Q659" s="18" t="n"/>
      <c r="R659" s="18" t="n"/>
      <c r="S659" s="18">
        <f>IF(C659="","",N(Q659)+N(R659))</f>
        <v/>
      </c>
      <c r="T659" s="15">
        <f>IF(AND(L659&lt;&gt;"",L659&lt;TODAY(),F659&lt;&gt;"Opravljeno",F659&lt;&gt;"Zaprto",F659&lt;&gt;"Preklicano"),"DA","")</f>
        <v/>
      </c>
      <c r="U659" s="15" t="n"/>
    </row>
    <row r="660">
      <c r="A660" s="15">
        <f>IF(C660="","","DN-"&amp;TEXT(ROW()-1,"0000"))</f>
        <v/>
      </c>
      <c r="B660" s="16" t="n"/>
      <c r="C660" s="15" t="n"/>
      <c r="D660" s="15" t="n"/>
      <c r="E660" s="15" t="n"/>
      <c r="F660" s="15" t="n"/>
      <c r="G660" s="15" t="n"/>
      <c r="H660" s="15" t="n"/>
      <c r="I660" s="15" t="n"/>
      <c r="J660" s="15" t="n"/>
      <c r="K660" s="15" t="n"/>
      <c r="L660" s="16" t="n"/>
      <c r="M660" s="17" t="n"/>
      <c r="N660" s="17" t="n"/>
      <c r="O660" s="15">
        <f>IF(OR(M660="",N660=""),"",ROUND((N660-M660)*24,2))</f>
        <v/>
      </c>
      <c r="P660" s="15" t="n"/>
      <c r="Q660" s="18" t="n"/>
      <c r="R660" s="18" t="n"/>
      <c r="S660" s="18">
        <f>IF(C660="","",N(Q660)+N(R660))</f>
        <v/>
      </c>
      <c r="T660" s="15">
        <f>IF(AND(L660&lt;&gt;"",L660&lt;TODAY(),F660&lt;&gt;"Opravljeno",F660&lt;&gt;"Zaprto",F660&lt;&gt;"Preklicano"),"DA","")</f>
        <v/>
      </c>
      <c r="U660" s="15" t="n"/>
    </row>
    <row r="661">
      <c r="A661" s="15">
        <f>IF(C661="","","DN-"&amp;TEXT(ROW()-1,"0000"))</f>
        <v/>
      </c>
      <c r="B661" s="16" t="n"/>
      <c r="C661" s="15" t="n"/>
      <c r="D661" s="15" t="n"/>
      <c r="E661" s="15" t="n"/>
      <c r="F661" s="15" t="n"/>
      <c r="G661" s="15" t="n"/>
      <c r="H661" s="15" t="n"/>
      <c r="I661" s="15" t="n"/>
      <c r="J661" s="15" t="n"/>
      <c r="K661" s="15" t="n"/>
      <c r="L661" s="16" t="n"/>
      <c r="M661" s="17" t="n"/>
      <c r="N661" s="17" t="n"/>
      <c r="O661" s="15">
        <f>IF(OR(M661="",N661=""),"",ROUND((N661-M661)*24,2))</f>
        <v/>
      </c>
      <c r="P661" s="15" t="n"/>
      <c r="Q661" s="18" t="n"/>
      <c r="R661" s="18" t="n"/>
      <c r="S661" s="18">
        <f>IF(C661="","",N(Q661)+N(R661))</f>
        <v/>
      </c>
      <c r="T661" s="15">
        <f>IF(AND(L661&lt;&gt;"",L661&lt;TODAY(),F661&lt;&gt;"Opravljeno",F661&lt;&gt;"Zaprto",F661&lt;&gt;"Preklicano"),"DA","")</f>
        <v/>
      </c>
      <c r="U661" s="15" t="n"/>
    </row>
    <row r="662">
      <c r="A662" s="15">
        <f>IF(C662="","","DN-"&amp;TEXT(ROW()-1,"0000"))</f>
        <v/>
      </c>
      <c r="B662" s="16" t="n"/>
      <c r="C662" s="15" t="n"/>
      <c r="D662" s="15" t="n"/>
      <c r="E662" s="15" t="n"/>
      <c r="F662" s="15" t="n"/>
      <c r="G662" s="15" t="n"/>
      <c r="H662" s="15" t="n"/>
      <c r="I662" s="15" t="n"/>
      <c r="J662" s="15" t="n"/>
      <c r="K662" s="15" t="n"/>
      <c r="L662" s="16" t="n"/>
      <c r="M662" s="17" t="n"/>
      <c r="N662" s="17" t="n"/>
      <c r="O662" s="15">
        <f>IF(OR(M662="",N662=""),"",ROUND((N662-M662)*24,2))</f>
        <v/>
      </c>
      <c r="P662" s="15" t="n"/>
      <c r="Q662" s="18" t="n"/>
      <c r="R662" s="18" t="n"/>
      <c r="S662" s="18">
        <f>IF(C662="","",N(Q662)+N(R662))</f>
        <v/>
      </c>
      <c r="T662" s="15">
        <f>IF(AND(L662&lt;&gt;"",L662&lt;TODAY(),F662&lt;&gt;"Opravljeno",F662&lt;&gt;"Zaprto",F662&lt;&gt;"Preklicano"),"DA","")</f>
        <v/>
      </c>
      <c r="U662" s="15" t="n"/>
    </row>
    <row r="663">
      <c r="A663" s="15">
        <f>IF(C663="","","DN-"&amp;TEXT(ROW()-1,"0000"))</f>
        <v/>
      </c>
      <c r="B663" s="16" t="n"/>
      <c r="C663" s="15" t="n"/>
      <c r="D663" s="15" t="n"/>
      <c r="E663" s="15" t="n"/>
      <c r="F663" s="15" t="n"/>
      <c r="G663" s="15" t="n"/>
      <c r="H663" s="15" t="n"/>
      <c r="I663" s="15" t="n"/>
      <c r="J663" s="15" t="n"/>
      <c r="K663" s="15" t="n"/>
      <c r="L663" s="16" t="n"/>
      <c r="M663" s="17" t="n"/>
      <c r="N663" s="17" t="n"/>
      <c r="O663" s="15">
        <f>IF(OR(M663="",N663=""),"",ROUND((N663-M663)*24,2))</f>
        <v/>
      </c>
      <c r="P663" s="15" t="n"/>
      <c r="Q663" s="18" t="n"/>
      <c r="R663" s="18" t="n"/>
      <c r="S663" s="18">
        <f>IF(C663="","",N(Q663)+N(R663))</f>
        <v/>
      </c>
      <c r="T663" s="15">
        <f>IF(AND(L663&lt;&gt;"",L663&lt;TODAY(),F663&lt;&gt;"Opravljeno",F663&lt;&gt;"Zaprto",F663&lt;&gt;"Preklicano"),"DA","")</f>
        <v/>
      </c>
      <c r="U663" s="15" t="n"/>
    </row>
    <row r="664">
      <c r="A664" s="15">
        <f>IF(C664="","","DN-"&amp;TEXT(ROW()-1,"0000"))</f>
        <v/>
      </c>
      <c r="B664" s="16" t="n"/>
      <c r="C664" s="15" t="n"/>
      <c r="D664" s="15" t="n"/>
      <c r="E664" s="15" t="n"/>
      <c r="F664" s="15" t="n"/>
      <c r="G664" s="15" t="n"/>
      <c r="H664" s="15" t="n"/>
      <c r="I664" s="15" t="n"/>
      <c r="J664" s="15" t="n"/>
      <c r="K664" s="15" t="n"/>
      <c r="L664" s="16" t="n"/>
      <c r="M664" s="17" t="n"/>
      <c r="N664" s="17" t="n"/>
      <c r="O664" s="15">
        <f>IF(OR(M664="",N664=""),"",ROUND((N664-M664)*24,2))</f>
        <v/>
      </c>
      <c r="P664" s="15" t="n"/>
      <c r="Q664" s="18" t="n"/>
      <c r="R664" s="18" t="n"/>
      <c r="S664" s="18">
        <f>IF(C664="","",N(Q664)+N(R664))</f>
        <v/>
      </c>
      <c r="T664" s="15">
        <f>IF(AND(L664&lt;&gt;"",L664&lt;TODAY(),F664&lt;&gt;"Opravljeno",F664&lt;&gt;"Zaprto",F664&lt;&gt;"Preklicano"),"DA","")</f>
        <v/>
      </c>
      <c r="U664" s="15" t="n"/>
    </row>
    <row r="665">
      <c r="A665" s="15">
        <f>IF(C665="","","DN-"&amp;TEXT(ROW()-1,"0000"))</f>
        <v/>
      </c>
      <c r="B665" s="16" t="n"/>
      <c r="C665" s="15" t="n"/>
      <c r="D665" s="15" t="n"/>
      <c r="E665" s="15" t="n"/>
      <c r="F665" s="15" t="n"/>
      <c r="G665" s="15" t="n"/>
      <c r="H665" s="15" t="n"/>
      <c r="I665" s="15" t="n"/>
      <c r="J665" s="15" t="n"/>
      <c r="K665" s="15" t="n"/>
      <c r="L665" s="16" t="n"/>
      <c r="M665" s="17" t="n"/>
      <c r="N665" s="17" t="n"/>
      <c r="O665" s="15">
        <f>IF(OR(M665="",N665=""),"",ROUND((N665-M665)*24,2))</f>
        <v/>
      </c>
      <c r="P665" s="15" t="n"/>
      <c r="Q665" s="18" t="n"/>
      <c r="R665" s="18" t="n"/>
      <c r="S665" s="18">
        <f>IF(C665="","",N(Q665)+N(R665))</f>
        <v/>
      </c>
      <c r="T665" s="15">
        <f>IF(AND(L665&lt;&gt;"",L665&lt;TODAY(),F665&lt;&gt;"Opravljeno",F665&lt;&gt;"Zaprto",F665&lt;&gt;"Preklicano"),"DA","")</f>
        <v/>
      </c>
      <c r="U665" s="15" t="n"/>
    </row>
    <row r="666">
      <c r="A666" s="15">
        <f>IF(C666="","","DN-"&amp;TEXT(ROW()-1,"0000"))</f>
        <v/>
      </c>
      <c r="B666" s="16" t="n"/>
      <c r="C666" s="15" t="n"/>
      <c r="D666" s="15" t="n"/>
      <c r="E666" s="15" t="n"/>
      <c r="F666" s="15" t="n"/>
      <c r="G666" s="15" t="n"/>
      <c r="H666" s="15" t="n"/>
      <c r="I666" s="15" t="n"/>
      <c r="J666" s="15" t="n"/>
      <c r="K666" s="15" t="n"/>
      <c r="L666" s="16" t="n"/>
      <c r="M666" s="17" t="n"/>
      <c r="N666" s="17" t="n"/>
      <c r="O666" s="15">
        <f>IF(OR(M666="",N666=""),"",ROUND((N666-M666)*24,2))</f>
        <v/>
      </c>
      <c r="P666" s="15" t="n"/>
      <c r="Q666" s="18" t="n"/>
      <c r="R666" s="18" t="n"/>
      <c r="S666" s="18">
        <f>IF(C666="","",N(Q666)+N(R666))</f>
        <v/>
      </c>
      <c r="T666" s="15">
        <f>IF(AND(L666&lt;&gt;"",L666&lt;TODAY(),F666&lt;&gt;"Opravljeno",F666&lt;&gt;"Zaprto",F666&lt;&gt;"Preklicano"),"DA","")</f>
        <v/>
      </c>
      <c r="U666" s="15" t="n"/>
    </row>
    <row r="667">
      <c r="A667" s="15">
        <f>IF(C667="","","DN-"&amp;TEXT(ROW()-1,"0000"))</f>
        <v/>
      </c>
      <c r="B667" s="16" t="n"/>
      <c r="C667" s="15" t="n"/>
      <c r="D667" s="15" t="n"/>
      <c r="E667" s="15" t="n"/>
      <c r="F667" s="15" t="n"/>
      <c r="G667" s="15" t="n"/>
      <c r="H667" s="15" t="n"/>
      <c r="I667" s="15" t="n"/>
      <c r="J667" s="15" t="n"/>
      <c r="K667" s="15" t="n"/>
      <c r="L667" s="16" t="n"/>
      <c r="M667" s="17" t="n"/>
      <c r="N667" s="17" t="n"/>
      <c r="O667" s="15">
        <f>IF(OR(M667="",N667=""),"",ROUND((N667-M667)*24,2))</f>
        <v/>
      </c>
      <c r="P667" s="15" t="n"/>
      <c r="Q667" s="18" t="n"/>
      <c r="R667" s="18" t="n"/>
      <c r="S667" s="18">
        <f>IF(C667="","",N(Q667)+N(R667))</f>
        <v/>
      </c>
      <c r="T667" s="15">
        <f>IF(AND(L667&lt;&gt;"",L667&lt;TODAY(),F667&lt;&gt;"Opravljeno",F667&lt;&gt;"Zaprto",F667&lt;&gt;"Preklicano"),"DA","")</f>
        <v/>
      </c>
      <c r="U667" s="15" t="n"/>
    </row>
    <row r="668">
      <c r="A668" s="15">
        <f>IF(C668="","","DN-"&amp;TEXT(ROW()-1,"0000"))</f>
        <v/>
      </c>
      <c r="B668" s="16" t="n"/>
      <c r="C668" s="15" t="n"/>
      <c r="D668" s="15" t="n"/>
      <c r="E668" s="15" t="n"/>
      <c r="F668" s="15" t="n"/>
      <c r="G668" s="15" t="n"/>
      <c r="H668" s="15" t="n"/>
      <c r="I668" s="15" t="n"/>
      <c r="J668" s="15" t="n"/>
      <c r="K668" s="15" t="n"/>
      <c r="L668" s="16" t="n"/>
      <c r="M668" s="17" t="n"/>
      <c r="N668" s="17" t="n"/>
      <c r="O668" s="15">
        <f>IF(OR(M668="",N668=""),"",ROUND((N668-M668)*24,2))</f>
        <v/>
      </c>
      <c r="P668" s="15" t="n"/>
      <c r="Q668" s="18" t="n"/>
      <c r="R668" s="18" t="n"/>
      <c r="S668" s="18">
        <f>IF(C668="","",N(Q668)+N(R668))</f>
        <v/>
      </c>
      <c r="T668" s="15">
        <f>IF(AND(L668&lt;&gt;"",L668&lt;TODAY(),F668&lt;&gt;"Opravljeno",F668&lt;&gt;"Zaprto",F668&lt;&gt;"Preklicano"),"DA","")</f>
        <v/>
      </c>
      <c r="U668" s="15" t="n"/>
    </row>
    <row r="669">
      <c r="A669" s="15">
        <f>IF(C669="","","DN-"&amp;TEXT(ROW()-1,"0000"))</f>
        <v/>
      </c>
      <c r="B669" s="16" t="n"/>
      <c r="C669" s="15" t="n"/>
      <c r="D669" s="15" t="n"/>
      <c r="E669" s="15" t="n"/>
      <c r="F669" s="15" t="n"/>
      <c r="G669" s="15" t="n"/>
      <c r="H669" s="15" t="n"/>
      <c r="I669" s="15" t="n"/>
      <c r="J669" s="15" t="n"/>
      <c r="K669" s="15" t="n"/>
      <c r="L669" s="16" t="n"/>
      <c r="M669" s="17" t="n"/>
      <c r="N669" s="17" t="n"/>
      <c r="O669" s="15">
        <f>IF(OR(M669="",N669=""),"",ROUND((N669-M669)*24,2))</f>
        <v/>
      </c>
      <c r="P669" s="15" t="n"/>
      <c r="Q669" s="18" t="n"/>
      <c r="R669" s="18" t="n"/>
      <c r="S669" s="18">
        <f>IF(C669="","",N(Q669)+N(R669))</f>
        <v/>
      </c>
      <c r="T669" s="15">
        <f>IF(AND(L669&lt;&gt;"",L669&lt;TODAY(),F669&lt;&gt;"Opravljeno",F669&lt;&gt;"Zaprto",F669&lt;&gt;"Preklicano"),"DA","")</f>
        <v/>
      </c>
      <c r="U669" s="15" t="n"/>
    </row>
    <row r="670">
      <c r="A670" s="15">
        <f>IF(C670="","","DN-"&amp;TEXT(ROW()-1,"0000"))</f>
        <v/>
      </c>
      <c r="B670" s="16" t="n"/>
      <c r="C670" s="15" t="n"/>
      <c r="D670" s="15" t="n"/>
      <c r="E670" s="15" t="n"/>
      <c r="F670" s="15" t="n"/>
      <c r="G670" s="15" t="n"/>
      <c r="H670" s="15" t="n"/>
      <c r="I670" s="15" t="n"/>
      <c r="J670" s="15" t="n"/>
      <c r="K670" s="15" t="n"/>
      <c r="L670" s="16" t="n"/>
      <c r="M670" s="17" t="n"/>
      <c r="N670" s="17" t="n"/>
      <c r="O670" s="15">
        <f>IF(OR(M670="",N670=""),"",ROUND((N670-M670)*24,2))</f>
        <v/>
      </c>
      <c r="P670" s="15" t="n"/>
      <c r="Q670" s="18" t="n"/>
      <c r="R670" s="18" t="n"/>
      <c r="S670" s="18">
        <f>IF(C670="","",N(Q670)+N(R670))</f>
        <v/>
      </c>
      <c r="T670" s="15">
        <f>IF(AND(L670&lt;&gt;"",L670&lt;TODAY(),F670&lt;&gt;"Opravljeno",F670&lt;&gt;"Zaprto",F670&lt;&gt;"Preklicano"),"DA","")</f>
        <v/>
      </c>
      <c r="U670" s="15" t="n"/>
    </row>
    <row r="671">
      <c r="A671" s="15">
        <f>IF(C671="","","DN-"&amp;TEXT(ROW()-1,"0000"))</f>
        <v/>
      </c>
      <c r="B671" s="16" t="n"/>
      <c r="C671" s="15" t="n"/>
      <c r="D671" s="15" t="n"/>
      <c r="E671" s="15" t="n"/>
      <c r="F671" s="15" t="n"/>
      <c r="G671" s="15" t="n"/>
      <c r="H671" s="15" t="n"/>
      <c r="I671" s="15" t="n"/>
      <c r="J671" s="15" t="n"/>
      <c r="K671" s="15" t="n"/>
      <c r="L671" s="16" t="n"/>
      <c r="M671" s="17" t="n"/>
      <c r="N671" s="17" t="n"/>
      <c r="O671" s="15">
        <f>IF(OR(M671="",N671=""),"",ROUND((N671-M671)*24,2))</f>
        <v/>
      </c>
      <c r="P671" s="15" t="n"/>
      <c r="Q671" s="18" t="n"/>
      <c r="R671" s="18" t="n"/>
      <c r="S671" s="18">
        <f>IF(C671="","",N(Q671)+N(R671))</f>
        <v/>
      </c>
      <c r="T671" s="15">
        <f>IF(AND(L671&lt;&gt;"",L671&lt;TODAY(),F671&lt;&gt;"Opravljeno",F671&lt;&gt;"Zaprto",F671&lt;&gt;"Preklicano"),"DA","")</f>
        <v/>
      </c>
      <c r="U671" s="15" t="n"/>
    </row>
    <row r="672">
      <c r="A672" s="15">
        <f>IF(C672="","","DN-"&amp;TEXT(ROW()-1,"0000"))</f>
        <v/>
      </c>
      <c r="B672" s="16" t="n"/>
      <c r="C672" s="15" t="n"/>
      <c r="D672" s="15" t="n"/>
      <c r="E672" s="15" t="n"/>
      <c r="F672" s="15" t="n"/>
      <c r="G672" s="15" t="n"/>
      <c r="H672" s="15" t="n"/>
      <c r="I672" s="15" t="n"/>
      <c r="J672" s="15" t="n"/>
      <c r="K672" s="15" t="n"/>
      <c r="L672" s="16" t="n"/>
      <c r="M672" s="17" t="n"/>
      <c r="N672" s="17" t="n"/>
      <c r="O672" s="15">
        <f>IF(OR(M672="",N672=""),"",ROUND((N672-M672)*24,2))</f>
        <v/>
      </c>
      <c r="P672" s="15" t="n"/>
      <c r="Q672" s="18" t="n"/>
      <c r="R672" s="18" t="n"/>
      <c r="S672" s="18">
        <f>IF(C672="","",N(Q672)+N(R672))</f>
        <v/>
      </c>
      <c r="T672" s="15">
        <f>IF(AND(L672&lt;&gt;"",L672&lt;TODAY(),F672&lt;&gt;"Opravljeno",F672&lt;&gt;"Zaprto",F672&lt;&gt;"Preklicano"),"DA","")</f>
        <v/>
      </c>
      <c r="U672" s="15" t="n"/>
    </row>
    <row r="673">
      <c r="A673" s="15">
        <f>IF(C673="","","DN-"&amp;TEXT(ROW()-1,"0000"))</f>
        <v/>
      </c>
      <c r="B673" s="16" t="n"/>
      <c r="C673" s="15" t="n"/>
      <c r="D673" s="15" t="n"/>
      <c r="E673" s="15" t="n"/>
      <c r="F673" s="15" t="n"/>
      <c r="G673" s="15" t="n"/>
      <c r="H673" s="15" t="n"/>
      <c r="I673" s="15" t="n"/>
      <c r="J673" s="15" t="n"/>
      <c r="K673" s="15" t="n"/>
      <c r="L673" s="16" t="n"/>
      <c r="M673" s="17" t="n"/>
      <c r="N673" s="17" t="n"/>
      <c r="O673" s="15">
        <f>IF(OR(M673="",N673=""),"",ROUND((N673-M673)*24,2))</f>
        <v/>
      </c>
      <c r="P673" s="15" t="n"/>
      <c r="Q673" s="18" t="n"/>
      <c r="R673" s="18" t="n"/>
      <c r="S673" s="18">
        <f>IF(C673="","",N(Q673)+N(R673))</f>
        <v/>
      </c>
      <c r="T673" s="15">
        <f>IF(AND(L673&lt;&gt;"",L673&lt;TODAY(),F673&lt;&gt;"Opravljeno",F673&lt;&gt;"Zaprto",F673&lt;&gt;"Preklicano"),"DA","")</f>
        <v/>
      </c>
      <c r="U673" s="15" t="n"/>
    </row>
    <row r="674">
      <c r="A674" s="15">
        <f>IF(C674="","","DN-"&amp;TEXT(ROW()-1,"0000"))</f>
        <v/>
      </c>
      <c r="B674" s="16" t="n"/>
      <c r="C674" s="15" t="n"/>
      <c r="D674" s="15" t="n"/>
      <c r="E674" s="15" t="n"/>
      <c r="F674" s="15" t="n"/>
      <c r="G674" s="15" t="n"/>
      <c r="H674" s="15" t="n"/>
      <c r="I674" s="15" t="n"/>
      <c r="J674" s="15" t="n"/>
      <c r="K674" s="15" t="n"/>
      <c r="L674" s="16" t="n"/>
      <c r="M674" s="17" t="n"/>
      <c r="N674" s="17" t="n"/>
      <c r="O674" s="15">
        <f>IF(OR(M674="",N674=""),"",ROUND((N674-M674)*24,2))</f>
        <v/>
      </c>
      <c r="P674" s="15" t="n"/>
      <c r="Q674" s="18" t="n"/>
      <c r="R674" s="18" t="n"/>
      <c r="S674" s="18">
        <f>IF(C674="","",N(Q674)+N(R674))</f>
        <v/>
      </c>
      <c r="T674" s="15">
        <f>IF(AND(L674&lt;&gt;"",L674&lt;TODAY(),F674&lt;&gt;"Opravljeno",F674&lt;&gt;"Zaprto",F674&lt;&gt;"Preklicano"),"DA","")</f>
        <v/>
      </c>
      <c r="U674" s="15" t="n"/>
    </row>
    <row r="675">
      <c r="A675" s="15">
        <f>IF(C675="","","DN-"&amp;TEXT(ROW()-1,"0000"))</f>
        <v/>
      </c>
      <c r="B675" s="16" t="n"/>
      <c r="C675" s="15" t="n"/>
      <c r="D675" s="15" t="n"/>
      <c r="E675" s="15" t="n"/>
      <c r="F675" s="15" t="n"/>
      <c r="G675" s="15" t="n"/>
      <c r="H675" s="15" t="n"/>
      <c r="I675" s="15" t="n"/>
      <c r="J675" s="15" t="n"/>
      <c r="K675" s="15" t="n"/>
      <c r="L675" s="16" t="n"/>
      <c r="M675" s="17" t="n"/>
      <c r="N675" s="17" t="n"/>
      <c r="O675" s="15">
        <f>IF(OR(M675="",N675=""),"",ROUND((N675-M675)*24,2))</f>
        <v/>
      </c>
      <c r="P675" s="15" t="n"/>
      <c r="Q675" s="18" t="n"/>
      <c r="R675" s="18" t="n"/>
      <c r="S675" s="18">
        <f>IF(C675="","",N(Q675)+N(R675))</f>
        <v/>
      </c>
      <c r="T675" s="15">
        <f>IF(AND(L675&lt;&gt;"",L675&lt;TODAY(),F675&lt;&gt;"Opravljeno",F675&lt;&gt;"Zaprto",F675&lt;&gt;"Preklicano"),"DA","")</f>
        <v/>
      </c>
      <c r="U675" s="15" t="n"/>
    </row>
    <row r="676">
      <c r="A676" s="15">
        <f>IF(C676="","","DN-"&amp;TEXT(ROW()-1,"0000"))</f>
        <v/>
      </c>
      <c r="B676" s="16" t="n"/>
      <c r="C676" s="15" t="n"/>
      <c r="D676" s="15" t="n"/>
      <c r="E676" s="15" t="n"/>
      <c r="F676" s="15" t="n"/>
      <c r="G676" s="15" t="n"/>
      <c r="H676" s="15" t="n"/>
      <c r="I676" s="15" t="n"/>
      <c r="J676" s="15" t="n"/>
      <c r="K676" s="15" t="n"/>
      <c r="L676" s="16" t="n"/>
      <c r="M676" s="17" t="n"/>
      <c r="N676" s="17" t="n"/>
      <c r="O676" s="15">
        <f>IF(OR(M676="",N676=""),"",ROUND((N676-M676)*24,2))</f>
        <v/>
      </c>
      <c r="P676" s="15" t="n"/>
      <c r="Q676" s="18" t="n"/>
      <c r="R676" s="18" t="n"/>
      <c r="S676" s="18">
        <f>IF(C676="","",N(Q676)+N(R676))</f>
        <v/>
      </c>
      <c r="T676" s="15">
        <f>IF(AND(L676&lt;&gt;"",L676&lt;TODAY(),F676&lt;&gt;"Opravljeno",F676&lt;&gt;"Zaprto",F676&lt;&gt;"Preklicano"),"DA","")</f>
        <v/>
      </c>
      <c r="U676" s="15" t="n"/>
    </row>
    <row r="677">
      <c r="A677" s="15">
        <f>IF(C677="","","DN-"&amp;TEXT(ROW()-1,"0000"))</f>
        <v/>
      </c>
      <c r="B677" s="16" t="n"/>
      <c r="C677" s="15" t="n"/>
      <c r="D677" s="15" t="n"/>
      <c r="E677" s="15" t="n"/>
      <c r="F677" s="15" t="n"/>
      <c r="G677" s="15" t="n"/>
      <c r="H677" s="15" t="n"/>
      <c r="I677" s="15" t="n"/>
      <c r="J677" s="15" t="n"/>
      <c r="K677" s="15" t="n"/>
      <c r="L677" s="16" t="n"/>
      <c r="M677" s="17" t="n"/>
      <c r="N677" s="17" t="n"/>
      <c r="O677" s="15">
        <f>IF(OR(M677="",N677=""),"",ROUND((N677-M677)*24,2))</f>
        <v/>
      </c>
      <c r="P677" s="15" t="n"/>
      <c r="Q677" s="18" t="n"/>
      <c r="R677" s="18" t="n"/>
      <c r="S677" s="18">
        <f>IF(C677="","",N(Q677)+N(R677))</f>
        <v/>
      </c>
      <c r="T677" s="15">
        <f>IF(AND(L677&lt;&gt;"",L677&lt;TODAY(),F677&lt;&gt;"Opravljeno",F677&lt;&gt;"Zaprto",F677&lt;&gt;"Preklicano"),"DA","")</f>
        <v/>
      </c>
      <c r="U677" s="15" t="n"/>
    </row>
    <row r="678">
      <c r="A678" s="15">
        <f>IF(C678="","","DN-"&amp;TEXT(ROW()-1,"0000"))</f>
        <v/>
      </c>
      <c r="B678" s="16" t="n"/>
      <c r="C678" s="15" t="n"/>
      <c r="D678" s="15" t="n"/>
      <c r="E678" s="15" t="n"/>
      <c r="F678" s="15" t="n"/>
      <c r="G678" s="15" t="n"/>
      <c r="H678" s="15" t="n"/>
      <c r="I678" s="15" t="n"/>
      <c r="J678" s="15" t="n"/>
      <c r="K678" s="15" t="n"/>
      <c r="L678" s="16" t="n"/>
      <c r="M678" s="17" t="n"/>
      <c r="N678" s="17" t="n"/>
      <c r="O678" s="15">
        <f>IF(OR(M678="",N678=""),"",ROUND((N678-M678)*24,2))</f>
        <v/>
      </c>
      <c r="P678" s="15" t="n"/>
      <c r="Q678" s="18" t="n"/>
      <c r="R678" s="18" t="n"/>
      <c r="S678" s="18">
        <f>IF(C678="","",N(Q678)+N(R678))</f>
        <v/>
      </c>
      <c r="T678" s="15">
        <f>IF(AND(L678&lt;&gt;"",L678&lt;TODAY(),F678&lt;&gt;"Opravljeno",F678&lt;&gt;"Zaprto",F678&lt;&gt;"Preklicano"),"DA","")</f>
        <v/>
      </c>
      <c r="U678" s="15" t="n"/>
    </row>
    <row r="679">
      <c r="A679" s="15">
        <f>IF(C679="","","DN-"&amp;TEXT(ROW()-1,"0000"))</f>
        <v/>
      </c>
      <c r="B679" s="16" t="n"/>
      <c r="C679" s="15" t="n"/>
      <c r="D679" s="15" t="n"/>
      <c r="E679" s="15" t="n"/>
      <c r="F679" s="15" t="n"/>
      <c r="G679" s="15" t="n"/>
      <c r="H679" s="15" t="n"/>
      <c r="I679" s="15" t="n"/>
      <c r="J679" s="15" t="n"/>
      <c r="K679" s="15" t="n"/>
      <c r="L679" s="16" t="n"/>
      <c r="M679" s="17" t="n"/>
      <c r="N679" s="17" t="n"/>
      <c r="O679" s="15">
        <f>IF(OR(M679="",N679=""),"",ROUND((N679-M679)*24,2))</f>
        <v/>
      </c>
      <c r="P679" s="15" t="n"/>
      <c r="Q679" s="18" t="n"/>
      <c r="R679" s="18" t="n"/>
      <c r="S679" s="18">
        <f>IF(C679="","",N(Q679)+N(R679))</f>
        <v/>
      </c>
      <c r="T679" s="15">
        <f>IF(AND(L679&lt;&gt;"",L679&lt;TODAY(),F679&lt;&gt;"Opravljeno",F679&lt;&gt;"Zaprto",F679&lt;&gt;"Preklicano"),"DA","")</f>
        <v/>
      </c>
      <c r="U679" s="15" t="n"/>
    </row>
    <row r="680">
      <c r="A680" s="15">
        <f>IF(C680="","","DN-"&amp;TEXT(ROW()-1,"0000"))</f>
        <v/>
      </c>
      <c r="B680" s="16" t="n"/>
      <c r="C680" s="15" t="n"/>
      <c r="D680" s="15" t="n"/>
      <c r="E680" s="15" t="n"/>
      <c r="F680" s="15" t="n"/>
      <c r="G680" s="15" t="n"/>
      <c r="H680" s="15" t="n"/>
      <c r="I680" s="15" t="n"/>
      <c r="J680" s="15" t="n"/>
      <c r="K680" s="15" t="n"/>
      <c r="L680" s="16" t="n"/>
      <c r="M680" s="17" t="n"/>
      <c r="N680" s="17" t="n"/>
      <c r="O680" s="15">
        <f>IF(OR(M680="",N680=""),"",ROUND((N680-M680)*24,2))</f>
        <v/>
      </c>
      <c r="P680" s="15" t="n"/>
      <c r="Q680" s="18" t="n"/>
      <c r="R680" s="18" t="n"/>
      <c r="S680" s="18">
        <f>IF(C680="","",N(Q680)+N(R680))</f>
        <v/>
      </c>
      <c r="T680" s="15">
        <f>IF(AND(L680&lt;&gt;"",L680&lt;TODAY(),F680&lt;&gt;"Opravljeno",F680&lt;&gt;"Zaprto",F680&lt;&gt;"Preklicano"),"DA","")</f>
        <v/>
      </c>
      <c r="U680" s="15" t="n"/>
    </row>
    <row r="681">
      <c r="A681" s="15">
        <f>IF(C681="","","DN-"&amp;TEXT(ROW()-1,"0000"))</f>
        <v/>
      </c>
      <c r="B681" s="16" t="n"/>
      <c r="C681" s="15" t="n"/>
      <c r="D681" s="15" t="n"/>
      <c r="E681" s="15" t="n"/>
      <c r="F681" s="15" t="n"/>
      <c r="G681" s="15" t="n"/>
      <c r="H681" s="15" t="n"/>
      <c r="I681" s="15" t="n"/>
      <c r="J681" s="15" t="n"/>
      <c r="K681" s="15" t="n"/>
      <c r="L681" s="16" t="n"/>
      <c r="M681" s="17" t="n"/>
      <c r="N681" s="17" t="n"/>
      <c r="O681" s="15">
        <f>IF(OR(M681="",N681=""),"",ROUND((N681-M681)*24,2))</f>
        <v/>
      </c>
      <c r="P681" s="15" t="n"/>
      <c r="Q681" s="18" t="n"/>
      <c r="R681" s="18" t="n"/>
      <c r="S681" s="18">
        <f>IF(C681="","",N(Q681)+N(R681))</f>
        <v/>
      </c>
      <c r="T681" s="15">
        <f>IF(AND(L681&lt;&gt;"",L681&lt;TODAY(),F681&lt;&gt;"Opravljeno",F681&lt;&gt;"Zaprto",F681&lt;&gt;"Preklicano"),"DA","")</f>
        <v/>
      </c>
      <c r="U681" s="15" t="n"/>
    </row>
    <row r="682">
      <c r="A682" s="15">
        <f>IF(C682="","","DN-"&amp;TEXT(ROW()-1,"0000"))</f>
        <v/>
      </c>
      <c r="B682" s="16" t="n"/>
      <c r="C682" s="15" t="n"/>
      <c r="D682" s="15" t="n"/>
      <c r="E682" s="15" t="n"/>
      <c r="F682" s="15" t="n"/>
      <c r="G682" s="15" t="n"/>
      <c r="H682" s="15" t="n"/>
      <c r="I682" s="15" t="n"/>
      <c r="J682" s="15" t="n"/>
      <c r="K682" s="15" t="n"/>
      <c r="L682" s="16" t="n"/>
      <c r="M682" s="17" t="n"/>
      <c r="N682" s="17" t="n"/>
      <c r="O682" s="15">
        <f>IF(OR(M682="",N682=""),"",ROUND((N682-M682)*24,2))</f>
        <v/>
      </c>
      <c r="P682" s="15" t="n"/>
      <c r="Q682" s="18" t="n"/>
      <c r="R682" s="18" t="n"/>
      <c r="S682" s="18">
        <f>IF(C682="","",N(Q682)+N(R682))</f>
        <v/>
      </c>
      <c r="T682" s="15">
        <f>IF(AND(L682&lt;&gt;"",L682&lt;TODAY(),F682&lt;&gt;"Opravljeno",F682&lt;&gt;"Zaprto",F682&lt;&gt;"Preklicano"),"DA","")</f>
        <v/>
      </c>
      <c r="U682" s="15" t="n"/>
    </row>
    <row r="683">
      <c r="A683" s="15">
        <f>IF(C683="","","DN-"&amp;TEXT(ROW()-1,"0000"))</f>
        <v/>
      </c>
      <c r="B683" s="16" t="n"/>
      <c r="C683" s="15" t="n"/>
      <c r="D683" s="15" t="n"/>
      <c r="E683" s="15" t="n"/>
      <c r="F683" s="15" t="n"/>
      <c r="G683" s="15" t="n"/>
      <c r="H683" s="15" t="n"/>
      <c r="I683" s="15" t="n"/>
      <c r="J683" s="15" t="n"/>
      <c r="K683" s="15" t="n"/>
      <c r="L683" s="16" t="n"/>
      <c r="M683" s="17" t="n"/>
      <c r="N683" s="17" t="n"/>
      <c r="O683" s="15">
        <f>IF(OR(M683="",N683=""),"",ROUND((N683-M683)*24,2))</f>
        <v/>
      </c>
      <c r="P683" s="15" t="n"/>
      <c r="Q683" s="18" t="n"/>
      <c r="R683" s="18" t="n"/>
      <c r="S683" s="18">
        <f>IF(C683="","",N(Q683)+N(R683))</f>
        <v/>
      </c>
      <c r="T683" s="15">
        <f>IF(AND(L683&lt;&gt;"",L683&lt;TODAY(),F683&lt;&gt;"Opravljeno",F683&lt;&gt;"Zaprto",F683&lt;&gt;"Preklicano"),"DA","")</f>
        <v/>
      </c>
      <c r="U683" s="15" t="n"/>
    </row>
    <row r="684">
      <c r="A684" s="15">
        <f>IF(C684="","","DN-"&amp;TEXT(ROW()-1,"0000"))</f>
        <v/>
      </c>
      <c r="B684" s="16" t="n"/>
      <c r="C684" s="15" t="n"/>
      <c r="D684" s="15" t="n"/>
      <c r="E684" s="15" t="n"/>
      <c r="F684" s="15" t="n"/>
      <c r="G684" s="15" t="n"/>
      <c r="H684" s="15" t="n"/>
      <c r="I684" s="15" t="n"/>
      <c r="J684" s="15" t="n"/>
      <c r="K684" s="15" t="n"/>
      <c r="L684" s="16" t="n"/>
      <c r="M684" s="17" t="n"/>
      <c r="N684" s="17" t="n"/>
      <c r="O684" s="15">
        <f>IF(OR(M684="",N684=""),"",ROUND((N684-M684)*24,2))</f>
        <v/>
      </c>
      <c r="P684" s="15" t="n"/>
      <c r="Q684" s="18" t="n"/>
      <c r="R684" s="18" t="n"/>
      <c r="S684" s="18">
        <f>IF(C684="","",N(Q684)+N(R684))</f>
        <v/>
      </c>
      <c r="T684" s="15">
        <f>IF(AND(L684&lt;&gt;"",L684&lt;TODAY(),F684&lt;&gt;"Opravljeno",F684&lt;&gt;"Zaprto",F684&lt;&gt;"Preklicano"),"DA","")</f>
        <v/>
      </c>
      <c r="U684" s="15" t="n"/>
    </row>
    <row r="685">
      <c r="A685" s="15">
        <f>IF(C685="","","DN-"&amp;TEXT(ROW()-1,"0000"))</f>
        <v/>
      </c>
      <c r="B685" s="16" t="n"/>
      <c r="C685" s="15" t="n"/>
      <c r="D685" s="15" t="n"/>
      <c r="E685" s="15" t="n"/>
      <c r="F685" s="15" t="n"/>
      <c r="G685" s="15" t="n"/>
      <c r="H685" s="15" t="n"/>
      <c r="I685" s="15" t="n"/>
      <c r="J685" s="15" t="n"/>
      <c r="K685" s="15" t="n"/>
      <c r="L685" s="16" t="n"/>
      <c r="M685" s="17" t="n"/>
      <c r="N685" s="17" t="n"/>
      <c r="O685" s="15">
        <f>IF(OR(M685="",N685=""),"",ROUND((N685-M685)*24,2))</f>
        <v/>
      </c>
      <c r="P685" s="15" t="n"/>
      <c r="Q685" s="18" t="n"/>
      <c r="R685" s="18" t="n"/>
      <c r="S685" s="18">
        <f>IF(C685="","",N(Q685)+N(R685))</f>
        <v/>
      </c>
      <c r="T685" s="15">
        <f>IF(AND(L685&lt;&gt;"",L685&lt;TODAY(),F685&lt;&gt;"Opravljeno",F685&lt;&gt;"Zaprto",F685&lt;&gt;"Preklicano"),"DA","")</f>
        <v/>
      </c>
      <c r="U685" s="15" t="n"/>
    </row>
    <row r="686">
      <c r="A686" s="15">
        <f>IF(C686="","","DN-"&amp;TEXT(ROW()-1,"0000"))</f>
        <v/>
      </c>
      <c r="B686" s="16" t="n"/>
      <c r="C686" s="15" t="n"/>
      <c r="D686" s="15" t="n"/>
      <c r="E686" s="15" t="n"/>
      <c r="F686" s="15" t="n"/>
      <c r="G686" s="15" t="n"/>
      <c r="H686" s="15" t="n"/>
      <c r="I686" s="15" t="n"/>
      <c r="J686" s="15" t="n"/>
      <c r="K686" s="15" t="n"/>
      <c r="L686" s="16" t="n"/>
      <c r="M686" s="17" t="n"/>
      <c r="N686" s="17" t="n"/>
      <c r="O686" s="15">
        <f>IF(OR(M686="",N686=""),"",ROUND((N686-M686)*24,2))</f>
        <v/>
      </c>
      <c r="P686" s="15" t="n"/>
      <c r="Q686" s="18" t="n"/>
      <c r="R686" s="18" t="n"/>
      <c r="S686" s="18">
        <f>IF(C686="","",N(Q686)+N(R686))</f>
        <v/>
      </c>
      <c r="T686" s="15">
        <f>IF(AND(L686&lt;&gt;"",L686&lt;TODAY(),F686&lt;&gt;"Opravljeno",F686&lt;&gt;"Zaprto",F686&lt;&gt;"Preklicano"),"DA","")</f>
        <v/>
      </c>
      <c r="U686" s="15" t="n"/>
    </row>
    <row r="687">
      <c r="A687" s="15">
        <f>IF(C687="","","DN-"&amp;TEXT(ROW()-1,"0000"))</f>
        <v/>
      </c>
      <c r="B687" s="16" t="n"/>
      <c r="C687" s="15" t="n"/>
      <c r="D687" s="15" t="n"/>
      <c r="E687" s="15" t="n"/>
      <c r="F687" s="15" t="n"/>
      <c r="G687" s="15" t="n"/>
      <c r="H687" s="15" t="n"/>
      <c r="I687" s="15" t="n"/>
      <c r="J687" s="15" t="n"/>
      <c r="K687" s="15" t="n"/>
      <c r="L687" s="16" t="n"/>
      <c r="M687" s="17" t="n"/>
      <c r="N687" s="17" t="n"/>
      <c r="O687" s="15">
        <f>IF(OR(M687="",N687=""),"",ROUND((N687-M687)*24,2))</f>
        <v/>
      </c>
      <c r="P687" s="15" t="n"/>
      <c r="Q687" s="18" t="n"/>
      <c r="R687" s="18" t="n"/>
      <c r="S687" s="18">
        <f>IF(C687="","",N(Q687)+N(R687))</f>
        <v/>
      </c>
      <c r="T687" s="15">
        <f>IF(AND(L687&lt;&gt;"",L687&lt;TODAY(),F687&lt;&gt;"Opravljeno",F687&lt;&gt;"Zaprto",F687&lt;&gt;"Preklicano"),"DA","")</f>
        <v/>
      </c>
      <c r="U687" s="15" t="n"/>
    </row>
    <row r="688">
      <c r="A688" s="15">
        <f>IF(C688="","","DN-"&amp;TEXT(ROW()-1,"0000"))</f>
        <v/>
      </c>
      <c r="B688" s="16" t="n"/>
      <c r="C688" s="15" t="n"/>
      <c r="D688" s="15" t="n"/>
      <c r="E688" s="15" t="n"/>
      <c r="F688" s="15" t="n"/>
      <c r="G688" s="15" t="n"/>
      <c r="H688" s="15" t="n"/>
      <c r="I688" s="15" t="n"/>
      <c r="J688" s="15" t="n"/>
      <c r="K688" s="15" t="n"/>
      <c r="L688" s="16" t="n"/>
      <c r="M688" s="17" t="n"/>
      <c r="N688" s="17" t="n"/>
      <c r="O688" s="15">
        <f>IF(OR(M688="",N688=""),"",ROUND((N688-M688)*24,2))</f>
        <v/>
      </c>
      <c r="P688" s="15" t="n"/>
      <c r="Q688" s="18" t="n"/>
      <c r="R688" s="18" t="n"/>
      <c r="S688" s="18">
        <f>IF(C688="","",N(Q688)+N(R688))</f>
        <v/>
      </c>
      <c r="T688" s="15">
        <f>IF(AND(L688&lt;&gt;"",L688&lt;TODAY(),F688&lt;&gt;"Opravljeno",F688&lt;&gt;"Zaprto",F688&lt;&gt;"Preklicano"),"DA","")</f>
        <v/>
      </c>
      <c r="U688" s="15" t="n"/>
    </row>
    <row r="689">
      <c r="A689" s="15">
        <f>IF(C689="","","DN-"&amp;TEXT(ROW()-1,"0000"))</f>
        <v/>
      </c>
      <c r="B689" s="16" t="n"/>
      <c r="C689" s="15" t="n"/>
      <c r="D689" s="15" t="n"/>
      <c r="E689" s="15" t="n"/>
      <c r="F689" s="15" t="n"/>
      <c r="G689" s="15" t="n"/>
      <c r="H689" s="15" t="n"/>
      <c r="I689" s="15" t="n"/>
      <c r="J689" s="15" t="n"/>
      <c r="K689" s="15" t="n"/>
      <c r="L689" s="16" t="n"/>
      <c r="M689" s="17" t="n"/>
      <c r="N689" s="17" t="n"/>
      <c r="O689" s="15">
        <f>IF(OR(M689="",N689=""),"",ROUND((N689-M689)*24,2))</f>
        <v/>
      </c>
      <c r="P689" s="15" t="n"/>
      <c r="Q689" s="18" t="n"/>
      <c r="R689" s="18" t="n"/>
      <c r="S689" s="18">
        <f>IF(C689="","",N(Q689)+N(R689))</f>
        <v/>
      </c>
      <c r="T689" s="15">
        <f>IF(AND(L689&lt;&gt;"",L689&lt;TODAY(),F689&lt;&gt;"Opravljeno",F689&lt;&gt;"Zaprto",F689&lt;&gt;"Preklicano"),"DA","")</f>
        <v/>
      </c>
      <c r="U689" s="15" t="n"/>
    </row>
    <row r="690">
      <c r="A690" s="15">
        <f>IF(C690="","","DN-"&amp;TEXT(ROW()-1,"0000"))</f>
        <v/>
      </c>
      <c r="B690" s="16" t="n"/>
      <c r="C690" s="15" t="n"/>
      <c r="D690" s="15" t="n"/>
      <c r="E690" s="15" t="n"/>
      <c r="F690" s="15" t="n"/>
      <c r="G690" s="15" t="n"/>
      <c r="H690" s="15" t="n"/>
      <c r="I690" s="15" t="n"/>
      <c r="J690" s="15" t="n"/>
      <c r="K690" s="15" t="n"/>
      <c r="L690" s="16" t="n"/>
      <c r="M690" s="17" t="n"/>
      <c r="N690" s="17" t="n"/>
      <c r="O690" s="15">
        <f>IF(OR(M690="",N690=""),"",ROUND((N690-M690)*24,2))</f>
        <v/>
      </c>
      <c r="P690" s="15" t="n"/>
      <c r="Q690" s="18" t="n"/>
      <c r="R690" s="18" t="n"/>
      <c r="S690" s="18">
        <f>IF(C690="","",N(Q690)+N(R690))</f>
        <v/>
      </c>
      <c r="T690" s="15">
        <f>IF(AND(L690&lt;&gt;"",L690&lt;TODAY(),F690&lt;&gt;"Opravljeno",F690&lt;&gt;"Zaprto",F690&lt;&gt;"Preklicano"),"DA","")</f>
        <v/>
      </c>
      <c r="U690" s="15" t="n"/>
    </row>
    <row r="691">
      <c r="A691" s="15">
        <f>IF(C691="","","DN-"&amp;TEXT(ROW()-1,"0000"))</f>
        <v/>
      </c>
      <c r="B691" s="16" t="n"/>
      <c r="C691" s="15" t="n"/>
      <c r="D691" s="15" t="n"/>
      <c r="E691" s="15" t="n"/>
      <c r="F691" s="15" t="n"/>
      <c r="G691" s="15" t="n"/>
      <c r="H691" s="15" t="n"/>
      <c r="I691" s="15" t="n"/>
      <c r="J691" s="15" t="n"/>
      <c r="K691" s="15" t="n"/>
      <c r="L691" s="16" t="n"/>
      <c r="M691" s="17" t="n"/>
      <c r="N691" s="17" t="n"/>
      <c r="O691" s="15">
        <f>IF(OR(M691="",N691=""),"",ROUND((N691-M691)*24,2))</f>
        <v/>
      </c>
      <c r="P691" s="15" t="n"/>
      <c r="Q691" s="18" t="n"/>
      <c r="R691" s="18" t="n"/>
      <c r="S691" s="18">
        <f>IF(C691="","",N(Q691)+N(R691))</f>
        <v/>
      </c>
      <c r="T691" s="15">
        <f>IF(AND(L691&lt;&gt;"",L691&lt;TODAY(),F691&lt;&gt;"Opravljeno",F691&lt;&gt;"Zaprto",F691&lt;&gt;"Preklicano"),"DA","")</f>
        <v/>
      </c>
      <c r="U691" s="15" t="n"/>
    </row>
    <row r="692">
      <c r="A692" s="15">
        <f>IF(C692="","","DN-"&amp;TEXT(ROW()-1,"0000"))</f>
        <v/>
      </c>
      <c r="B692" s="16" t="n"/>
      <c r="C692" s="15" t="n"/>
      <c r="D692" s="15" t="n"/>
      <c r="E692" s="15" t="n"/>
      <c r="F692" s="15" t="n"/>
      <c r="G692" s="15" t="n"/>
      <c r="H692" s="15" t="n"/>
      <c r="I692" s="15" t="n"/>
      <c r="J692" s="15" t="n"/>
      <c r="K692" s="15" t="n"/>
      <c r="L692" s="16" t="n"/>
      <c r="M692" s="17" t="n"/>
      <c r="N692" s="17" t="n"/>
      <c r="O692" s="15">
        <f>IF(OR(M692="",N692=""),"",ROUND((N692-M692)*24,2))</f>
        <v/>
      </c>
      <c r="P692" s="15" t="n"/>
      <c r="Q692" s="18" t="n"/>
      <c r="R692" s="18" t="n"/>
      <c r="S692" s="18">
        <f>IF(C692="","",N(Q692)+N(R692))</f>
        <v/>
      </c>
      <c r="T692" s="15">
        <f>IF(AND(L692&lt;&gt;"",L692&lt;TODAY(),F692&lt;&gt;"Opravljeno",F692&lt;&gt;"Zaprto",F692&lt;&gt;"Preklicano"),"DA","")</f>
        <v/>
      </c>
      <c r="U692" s="15" t="n"/>
    </row>
    <row r="693">
      <c r="A693" s="15">
        <f>IF(C693="","","DN-"&amp;TEXT(ROW()-1,"0000"))</f>
        <v/>
      </c>
      <c r="B693" s="16" t="n"/>
      <c r="C693" s="15" t="n"/>
      <c r="D693" s="15" t="n"/>
      <c r="E693" s="15" t="n"/>
      <c r="F693" s="15" t="n"/>
      <c r="G693" s="15" t="n"/>
      <c r="H693" s="15" t="n"/>
      <c r="I693" s="15" t="n"/>
      <c r="J693" s="15" t="n"/>
      <c r="K693" s="15" t="n"/>
      <c r="L693" s="16" t="n"/>
      <c r="M693" s="17" t="n"/>
      <c r="N693" s="17" t="n"/>
      <c r="O693" s="15">
        <f>IF(OR(M693="",N693=""),"",ROUND((N693-M693)*24,2))</f>
        <v/>
      </c>
      <c r="P693" s="15" t="n"/>
      <c r="Q693" s="18" t="n"/>
      <c r="R693" s="18" t="n"/>
      <c r="S693" s="18">
        <f>IF(C693="","",N(Q693)+N(R693))</f>
        <v/>
      </c>
      <c r="T693" s="15">
        <f>IF(AND(L693&lt;&gt;"",L693&lt;TODAY(),F693&lt;&gt;"Opravljeno",F693&lt;&gt;"Zaprto",F693&lt;&gt;"Preklicano"),"DA","")</f>
        <v/>
      </c>
      <c r="U693" s="15" t="n"/>
    </row>
    <row r="694">
      <c r="A694" s="15">
        <f>IF(C694="","","DN-"&amp;TEXT(ROW()-1,"0000"))</f>
        <v/>
      </c>
      <c r="B694" s="16" t="n"/>
      <c r="C694" s="15" t="n"/>
      <c r="D694" s="15" t="n"/>
      <c r="E694" s="15" t="n"/>
      <c r="F694" s="15" t="n"/>
      <c r="G694" s="15" t="n"/>
      <c r="H694" s="15" t="n"/>
      <c r="I694" s="15" t="n"/>
      <c r="J694" s="15" t="n"/>
      <c r="K694" s="15" t="n"/>
      <c r="L694" s="16" t="n"/>
      <c r="M694" s="17" t="n"/>
      <c r="N694" s="17" t="n"/>
      <c r="O694" s="15">
        <f>IF(OR(M694="",N694=""),"",ROUND((N694-M694)*24,2))</f>
        <v/>
      </c>
      <c r="P694" s="15" t="n"/>
      <c r="Q694" s="18" t="n"/>
      <c r="R694" s="18" t="n"/>
      <c r="S694" s="18">
        <f>IF(C694="","",N(Q694)+N(R694))</f>
        <v/>
      </c>
      <c r="T694" s="15">
        <f>IF(AND(L694&lt;&gt;"",L694&lt;TODAY(),F694&lt;&gt;"Opravljeno",F694&lt;&gt;"Zaprto",F694&lt;&gt;"Preklicano"),"DA","")</f>
        <v/>
      </c>
      <c r="U694" s="15" t="n"/>
    </row>
    <row r="695">
      <c r="A695" s="15">
        <f>IF(C695="","","DN-"&amp;TEXT(ROW()-1,"0000"))</f>
        <v/>
      </c>
      <c r="B695" s="16" t="n"/>
      <c r="C695" s="15" t="n"/>
      <c r="D695" s="15" t="n"/>
      <c r="E695" s="15" t="n"/>
      <c r="F695" s="15" t="n"/>
      <c r="G695" s="15" t="n"/>
      <c r="H695" s="15" t="n"/>
      <c r="I695" s="15" t="n"/>
      <c r="J695" s="15" t="n"/>
      <c r="K695" s="15" t="n"/>
      <c r="L695" s="16" t="n"/>
      <c r="M695" s="17" t="n"/>
      <c r="N695" s="17" t="n"/>
      <c r="O695" s="15">
        <f>IF(OR(M695="",N695=""),"",ROUND((N695-M695)*24,2))</f>
        <v/>
      </c>
      <c r="P695" s="15" t="n"/>
      <c r="Q695" s="18" t="n"/>
      <c r="R695" s="18" t="n"/>
      <c r="S695" s="18">
        <f>IF(C695="","",N(Q695)+N(R695))</f>
        <v/>
      </c>
      <c r="T695" s="15">
        <f>IF(AND(L695&lt;&gt;"",L695&lt;TODAY(),F695&lt;&gt;"Opravljeno",F695&lt;&gt;"Zaprto",F695&lt;&gt;"Preklicano"),"DA","")</f>
        <v/>
      </c>
      <c r="U695" s="15" t="n"/>
    </row>
    <row r="696">
      <c r="A696" s="15">
        <f>IF(C696="","","DN-"&amp;TEXT(ROW()-1,"0000"))</f>
        <v/>
      </c>
      <c r="B696" s="16" t="n"/>
      <c r="C696" s="15" t="n"/>
      <c r="D696" s="15" t="n"/>
      <c r="E696" s="15" t="n"/>
      <c r="F696" s="15" t="n"/>
      <c r="G696" s="15" t="n"/>
      <c r="H696" s="15" t="n"/>
      <c r="I696" s="15" t="n"/>
      <c r="J696" s="15" t="n"/>
      <c r="K696" s="15" t="n"/>
      <c r="L696" s="16" t="n"/>
      <c r="M696" s="17" t="n"/>
      <c r="N696" s="17" t="n"/>
      <c r="O696" s="15">
        <f>IF(OR(M696="",N696=""),"",ROUND((N696-M696)*24,2))</f>
        <v/>
      </c>
      <c r="P696" s="15" t="n"/>
      <c r="Q696" s="18" t="n"/>
      <c r="R696" s="18" t="n"/>
      <c r="S696" s="18">
        <f>IF(C696="","",N(Q696)+N(R696))</f>
        <v/>
      </c>
      <c r="T696" s="15">
        <f>IF(AND(L696&lt;&gt;"",L696&lt;TODAY(),F696&lt;&gt;"Opravljeno",F696&lt;&gt;"Zaprto",F696&lt;&gt;"Preklicano"),"DA","")</f>
        <v/>
      </c>
      <c r="U696" s="15" t="n"/>
    </row>
    <row r="697">
      <c r="A697" s="15">
        <f>IF(C697="","","DN-"&amp;TEXT(ROW()-1,"0000"))</f>
        <v/>
      </c>
      <c r="B697" s="16" t="n"/>
      <c r="C697" s="15" t="n"/>
      <c r="D697" s="15" t="n"/>
      <c r="E697" s="15" t="n"/>
      <c r="F697" s="15" t="n"/>
      <c r="G697" s="15" t="n"/>
      <c r="H697" s="15" t="n"/>
      <c r="I697" s="15" t="n"/>
      <c r="J697" s="15" t="n"/>
      <c r="K697" s="15" t="n"/>
      <c r="L697" s="16" t="n"/>
      <c r="M697" s="17" t="n"/>
      <c r="N697" s="17" t="n"/>
      <c r="O697" s="15">
        <f>IF(OR(M697="",N697=""),"",ROUND((N697-M697)*24,2))</f>
        <v/>
      </c>
      <c r="P697" s="15" t="n"/>
      <c r="Q697" s="18" t="n"/>
      <c r="R697" s="18" t="n"/>
      <c r="S697" s="18">
        <f>IF(C697="","",N(Q697)+N(R697))</f>
        <v/>
      </c>
      <c r="T697" s="15">
        <f>IF(AND(L697&lt;&gt;"",L697&lt;TODAY(),F697&lt;&gt;"Opravljeno",F697&lt;&gt;"Zaprto",F697&lt;&gt;"Preklicano"),"DA","")</f>
        <v/>
      </c>
      <c r="U697" s="15" t="n"/>
    </row>
    <row r="698">
      <c r="A698" s="15">
        <f>IF(C698="","","DN-"&amp;TEXT(ROW()-1,"0000"))</f>
        <v/>
      </c>
      <c r="B698" s="16" t="n"/>
      <c r="C698" s="15" t="n"/>
      <c r="D698" s="15" t="n"/>
      <c r="E698" s="15" t="n"/>
      <c r="F698" s="15" t="n"/>
      <c r="G698" s="15" t="n"/>
      <c r="H698" s="15" t="n"/>
      <c r="I698" s="15" t="n"/>
      <c r="J698" s="15" t="n"/>
      <c r="K698" s="15" t="n"/>
      <c r="L698" s="16" t="n"/>
      <c r="M698" s="17" t="n"/>
      <c r="N698" s="17" t="n"/>
      <c r="O698" s="15">
        <f>IF(OR(M698="",N698=""),"",ROUND((N698-M698)*24,2))</f>
        <v/>
      </c>
      <c r="P698" s="15" t="n"/>
      <c r="Q698" s="18" t="n"/>
      <c r="R698" s="18" t="n"/>
      <c r="S698" s="18">
        <f>IF(C698="","",N(Q698)+N(R698))</f>
        <v/>
      </c>
      <c r="T698" s="15">
        <f>IF(AND(L698&lt;&gt;"",L698&lt;TODAY(),F698&lt;&gt;"Opravljeno",F698&lt;&gt;"Zaprto",F698&lt;&gt;"Preklicano"),"DA","")</f>
        <v/>
      </c>
      <c r="U698" s="15" t="n"/>
    </row>
    <row r="699">
      <c r="A699" s="15">
        <f>IF(C699="","","DN-"&amp;TEXT(ROW()-1,"0000"))</f>
        <v/>
      </c>
      <c r="B699" s="16" t="n"/>
      <c r="C699" s="15" t="n"/>
      <c r="D699" s="15" t="n"/>
      <c r="E699" s="15" t="n"/>
      <c r="F699" s="15" t="n"/>
      <c r="G699" s="15" t="n"/>
      <c r="H699" s="15" t="n"/>
      <c r="I699" s="15" t="n"/>
      <c r="J699" s="15" t="n"/>
      <c r="K699" s="15" t="n"/>
      <c r="L699" s="16" t="n"/>
      <c r="M699" s="17" t="n"/>
      <c r="N699" s="17" t="n"/>
      <c r="O699" s="15">
        <f>IF(OR(M699="",N699=""),"",ROUND((N699-M699)*24,2))</f>
        <v/>
      </c>
      <c r="P699" s="15" t="n"/>
      <c r="Q699" s="18" t="n"/>
      <c r="R699" s="18" t="n"/>
      <c r="S699" s="18">
        <f>IF(C699="","",N(Q699)+N(R699))</f>
        <v/>
      </c>
      <c r="T699" s="15">
        <f>IF(AND(L699&lt;&gt;"",L699&lt;TODAY(),F699&lt;&gt;"Opravljeno",F699&lt;&gt;"Zaprto",F699&lt;&gt;"Preklicano"),"DA","")</f>
        <v/>
      </c>
      <c r="U699" s="15" t="n"/>
    </row>
    <row r="700">
      <c r="A700" s="15">
        <f>IF(C700="","","DN-"&amp;TEXT(ROW()-1,"0000"))</f>
        <v/>
      </c>
      <c r="B700" s="16" t="n"/>
      <c r="C700" s="15" t="n"/>
      <c r="D700" s="15" t="n"/>
      <c r="E700" s="15" t="n"/>
      <c r="F700" s="15" t="n"/>
      <c r="G700" s="15" t="n"/>
      <c r="H700" s="15" t="n"/>
      <c r="I700" s="15" t="n"/>
      <c r="J700" s="15" t="n"/>
      <c r="K700" s="15" t="n"/>
      <c r="L700" s="16" t="n"/>
      <c r="M700" s="17" t="n"/>
      <c r="N700" s="17" t="n"/>
      <c r="O700" s="15">
        <f>IF(OR(M700="",N700=""),"",ROUND((N700-M700)*24,2))</f>
        <v/>
      </c>
      <c r="P700" s="15" t="n"/>
      <c r="Q700" s="18" t="n"/>
      <c r="R700" s="18" t="n"/>
      <c r="S700" s="18">
        <f>IF(C700="","",N(Q700)+N(R700))</f>
        <v/>
      </c>
      <c r="T700" s="15">
        <f>IF(AND(L700&lt;&gt;"",L700&lt;TODAY(),F700&lt;&gt;"Opravljeno",F700&lt;&gt;"Zaprto",F700&lt;&gt;"Preklicano"),"DA","")</f>
        <v/>
      </c>
      <c r="U700" s="15" t="n"/>
    </row>
    <row r="701">
      <c r="A701" s="15">
        <f>IF(C701="","","DN-"&amp;TEXT(ROW()-1,"0000"))</f>
        <v/>
      </c>
      <c r="B701" s="16" t="n"/>
      <c r="C701" s="15" t="n"/>
      <c r="D701" s="15" t="n"/>
      <c r="E701" s="15" t="n"/>
      <c r="F701" s="15" t="n"/>
      <c r="G701" s="15" t="n"/>
      <c r="H701" s="15" t="n"/>
      <c r="I701" s="15" t="n"/>
      <c r="J701" s="15" t="n"/>
      <c r="K701" s="15" t="n"/>
      <c r="L701" s="16" t="n"/>
      <c r="M701" s="17" t="n"/>
      <c r="N701" s="17" t="n"/>
      <c r="O701" s="15">
        <f>IF(OR(M701="",N701=""),"",ROUND((N701-M701)*24,2))</f>
        <v/>
      </c>
      <c r="P701" s="15" t="n"/>
      <c r="Q701" s="18" t="n"/>
      <c r="R701" s="18" t="n"/>
      <c r="S701" s="18">
        <f>IF(C701="","",N(Q701)+N(R701))</f>
        <v/>
      </c>
      <c r="T701" s="15">
        <f>IF(AND(L701&lt;&gt;"",L701&lt;TODAY(),F701&lt;&gt;"Opravljeno",F701&lt;&gt;"Zaprto",F701&lt;&gt;"Preklicano"),"DA","")</f>
        <v/>
      </c>
      <c r="U701" s="15" t="n"/>
    </row>
    <row r="702">
      <c r="A702" s="15">
        <f>IF(C702="","","DN-"&amp;TEXT(ROW()-1,"0000"))</f>
        <v/>
      </c>
      <c r="B702" s="16" t="n"/>
      <c r="C702" s="15" t="n"/>
      <c r="D702" s="15" t="n"/>
      <c r="E702" s="15" t="n"/>
      <c r="F702" s="15" t="n"/>
      <c r="G702" s="15" t="n"/>
      <c r="H702" s="15" t="n"/>
      <c r="I702" s="15" t="n"/>
      <c r="J702" s="15" t="n"/>
      <c r="K702" s="15" t="n"/>
      <c r="L702" s="16" t="n"/>
      <c r="M702" s="17" t="n"/>
      <c r="N702" s="17" t="n"/>
      <c r="O702" s="15">
        <f>IF(OR(M702="",N702=""),"",ROUND((N702-M702)*24,2))</f>
        <v/>
      </c>
      <c r="P702" s="15" t="n"/>
      <c r="Q702" s="18" t="n"/>
      <c r="R702" s="18" t="n"/>
      <c r="S702" s="18">
        <f>IF(C702="","",N(Q702)+N(R702))</f>
        <v/>
      </c>
      <c r="T702" s="15">
        <f>IF(AND(L702&lt;&gt;"",L702&lt;TODAY(),F702&lt;&gt;"Opravljeno",F702&lt;&gt;"Zaprto",F702&lt;&gt;"Preklicano"),"DA","")</f>
        <v/>
      </c>
      <c r="U702" s="15" t="n"/>
    </row>
    <row r="703">
      <c r="A703" s="15">
        <f>IF(C703="","","DN-"&amp;TEXT(ROW()-1,"0000"))</f>
        <v/>
      </c>
      <c r="B703" s="16" t="n"/>
      <c r="C703" s="15" t="n"/>
      <c r="D703" s="15" t="n"/>
      <c r="E703" s="15" t="n"/>
      <c r="F703" s="15" t="n"/>
      <c r="G703" s="15" t="n"/>
      <c r="H703" s="15" t="n"/>
      <c r="I703" s="15" t="n"/>
      <c r="J703" s="15" t="n"/>
      <c r="K703" s="15" t="n"/>
      <c r="L703" s="16" t="n"/>
      <c r="M703" s="17" t="n"/>
      <c r="N703" s="17" t="n"/>
      <c r="O703" s="15">
        <f>IF(OR(M703="",N703=""),"",ROUND((N703-M703)*24,2))</f>
        <v/>
      </c>
      <c r="P703" s="15" t="n"/>
      <c r="Q703" s="18" t="n"/>
      <c r="R703" s="18" t="n"/>
      <c r="S703" s="18">
        <f>IF(C703="","",N(Q703)+N(R703))</f>
        <v/>
      </c>
      <c r="T703" s="15">
        <f>IF(AND(L703&lt;&gt;"",L703&lt;TODAY(),F703&lt;&gt;"Opravljeno",F703&lt;&gt;"Zaprto",F703&lt;&gt;"Preklicano"),"DA","")</f>
        <v/>
      </c>
      <c r="U703" s="15" t="n"/>
    </row>
    <row r="704">
      <c r="A704" s="15">
        <f>IF(C704="","","DN-"&amp;TEXT(ROW()-1,"0000"))</f>
        <v/>
      </c>
      <c r="B704" s="16" t="n"/>
      <c r="C704" s="15" t="n"/>
      <c r="D704" s="15" t="n"/>
      <c r="E704" s="15" t="n"/>
      <c r="F704" s="15" t="n"/>
      <c r="G704" s="15" t="n"/>
      <c r="H704" s="15" t="n"/>
      <c r="I704" s="15" t="n"/>
      <c r="J704" s="15" t="n"/>
      <c r="K704" s="15" t="n"/>
      <c r="L704" s="16" t="n"/>
      <c r="M704" s="17" t="n"/>
      <c r="N704" s="17" t="n"/>
      <c r="O704" s="15">
        <f>IF(OR(M704="",N704=""),"",ROUND((N704-M704)*24,2))</f>
        <v/>
      </c>
      <c r="P704" s="15" t="n"/>
      <c r="Q704" s="18" t="n"/>
      <c r="R704" s="18" t="n"/>
      <c r="S704" s="18">
        <f>IF(C704="","",N(Q704)+N(R704))</f>
        <v/>
      </c>
      <c r="T704" s="15">
        <f>IF(AND(L704&lt;&gt;"",L704&lt;TODAY(),F704&lt;&gt;"Opravljeno",F704&lt;&gt;"Zaprto",F704&lt;&gt;"Preklicano"),"DA","")</f>
        <v/>
      </c>
      <c r="U704" s="15" t="n"/>
    </row>
    <row r="705">
      <c r="A705" s="15">
        <f>IF(C705="","","DN-"&amp;TEXT(ROW()-1,"0000"))</f>
        <v/>
      </c>
      <c r="B705" s="16" t="n"/>
      <c r="C705" s="15" t="n"/>
      <c r="D705" s="15" t="n"/>
      <c r="E705" s="15" t="n"/>
      <c r="F705" s="15" t="n"/>
      <c r="G705" s="15" t="n"/>
      <c r="H705" s="15" t="n"/>
      <c r="I705" s="15" t="n"/>
      <c r="J705" s="15" t="n"/>
      <c r="K705" s="15" t="n"/>
      <c r="L705" s="16" t="n"/>
      <c r="M705" s="17" t="n"/>
      <c r="N705" s="17" t="n"/>
      <c r="O705" s="15">
        <f>IF(OR(M705="",N705=""),"",ROUND((N705-M705)*24,2))</f>
        <v/>
      </c>
      <c r="P705" s="15" t="n"/>
      <c r="Q705" s="18" t="n"/>
      <c r="R705" s="18" t="n"/>
      <c r="S705" s="18">
        <f>IF(C705="","",N(Q705)+N(R705))</f>
        <v/>
      </c>
      <c r="T705" s="15">
        <f>IF(AND(L705&lt;&gt;"",L705&lt;TODAY(),F705&lt;&gt;"Opravljeno",F705&lt;&gt;"Zaprto",F705&lt;&gt;"Preklicano"),"DA","")</f>
        <v/>
      </c>
      <c r="U705" s="15" t="n"/>
    </row>
    <row r="706">
      <c r="A706" s="15">
        <f>IF(C706="","","DN-"&amp;TEXT(ROW()-1,"0000"))</f>
        <v/>
      </c>
      <c r="B706" s="16" t="n"/>
      <c r="C706" s="15" t="n"/>
      <c r="D706" s="15" t="n"/>
      <c r="E706" s="15" t="n"/>
      <c r="F706" s="15" t="n"/>
      <c r="G706" s="15" t="n"/>
      <c r="H706" s="15" t="n"/>
      <c r="I706" s="15" t="n"/>
      <c r="J706" s="15" t="n"/>
      <c r="K706" s="15" t="n"/>
      <c r="L706" s="16" t="n"/>
      <c r="M706" s="17" t="n"/>
      <c r="N706" s="17" t="n"/>
      <c r="O706" s="15">
        <f>IF(OR(M706="",N706=""),"",ROUND((N706-M706)*24,2))</f>
        <v/>
      </c>
      <c r="P706" s="15" t="n"/>
      <c r="Q706" s="18" t="n"/>
      <c r="R706" s="18" t="n"/>
      <c r="S706" s="18">
        <f>IF(C706="","",N(Q706)+N(R706))</f>
        <v/>
      </c>
      <c r="T706" s="15">
        <f>IF(AND(L706&lt;&gt;"",L706&lt;TODAY(),F706&lt;&gt;"Opravljeno",F706&lt;&gt;"Zaprto",F706&lt;&gt;"Preklicano"),"DA","")</f>
        <v/>
      </c>
      <c r="U706" s="15" t="n"/>
    </row>
    <row r="707">
      <c r="A707" s="15">
        <f>IF(C707="","","DN-"&amp;TEXT(ROW()-1,"0000"))</f>
        <v/>
      </c>
      <c r="B707" s="16" t="n"/>
      <c r="C707" s="15" t="n"/>
      <c r="D707" s="15" t="n"/>
      <c r="E707" s="15" t="n"/>
      <c r="F707" s="15" t="n"/>
      <c r="G707" s="15" t="n"/>
      <c r="H707" s="15" t="n"/>
      <c r="I707" s="15" t="n"/>
      <c r="J707" s="15" t="n"/>
      <c r="K707" s="15" t="n"/>
      <c r="L707" s="16" t="n"/>
      <c r="M707" s="17" t="n"/>
      <c r="N707" s="17" t="n"/>
      <c r="O707" s="15">
        <f>IF(OR(M707="",N707=""),"",ROUND((N707-M707)*24,2))</f>
        <v/>
      </c>
      <c r="P707" s="15" t="n"/>
      <c r="Q707" s="18" t="n"/>
      <c r="R707" s="18" t="n"/>
      <c r="S707" s="18">
        <f>IF(C707="","",N(Q707)+N(R707))</f>
        <v/>
      </c>
      <c r="T707" s="15">
        <f>IF(AND(L707&lt;&gt;"",L707&lt;TODAY(),F707&lt;&gt;"Opravljeno",F707&lt;&gt;"Zaprto",F707&lt;&gt;"Preklicano"),"DA","")</f>
        <v/>
      </c>
      <c r="U707" s="15" t="n"/>
    </row>
    <row r="708">
      <c r="A708" s="15">
        <f>IF(C708="","","DN-"&amp;TEXT(ROW()-1,"0000"))</f>
        <v/>
      </c>
      <c r="B708" s="16" t="n"/>
      <c r="C708" s="15" t="n"/>
      <c r="D708" s="15" t="n"/>
      <c r="E708" s="15" t="n"/>
      <c r="F708" s="15" t="n"/>
      <c r="G708" s="15" t="n"/>
      <c r="H708" s="15" t="n"/>
      <c r="I708" s="15" t="n"/>
      <c r="J708" s="15" t="n"/>
      <c r="K708" s="15" t="n"/>
      <c r="L708" s="16" t="n"/>
      <c r="M708" s="17" t="n"/>
      <c r="N708" s="17" t="n"/>
      <c r="O708" s="15">
        <f>IF(OR(M708="",N708=""),"",ROUND((N708-M708)*24,2))</f>
        <v/>
      </c>
      <c r="P708" s="15" t="n"/>
      <c r="Q708" s="18" t="n"/>
      <c r="R708" s="18" t="n"/>
      <c r="S708" s="18">
        <f>IF(C708="","",N(Q708)+N(R708))</f>
        <v/>
      </c>
      <c r="T708" s="15">
        <f>IF(AND(L708&lt;&gt;"",L708&lt;TODAY(),F708&lt;&gt;"Opravljeno",F708&lt;&gt;"Zaprto",F708&lt;&gt;"Preklicano"),"DA","")</f>
        <v/>
      </c>
      <c r="U708" s="15" t="n"/>
    </row>
    <row r="709">
      <c r="A709" s="15">
        <f>IF(C709="","","DN-"&amp;TEXT(ROW()-1,"0000"))</f>
        <v/>
      </c>
      <c r="B709" s="16" t="n"/>
      <c r="C709" s="15" t="n"/>
      <c r="D709" s="15" t="n"/>
      <c r="E709" s="15" t="n"/>
      <c r="F709" s="15" t="n"/>
      <c r="G709" s="15" t="n"/>
      <c r="H709" s="15" t="n"/>
      <c r="I709" s="15" t="n"/>
      <c r="J709" s="15" t="n"/>
      <c r="K709" s="15" t="n"/>
      <c r="L709" s="16" t="n"/>
      <c r="M709" s="17" t="n"/>
      <c r="N709" s="17" t="n"/>
      <c r="O709" s="15">
        <f>IF(OR(M709="",N709=""),"",ROUND((N709-M709)*24,2))</f>
        <v/>
      </c>
      <c r="P709" s="15" t="n"/>
      <c r="Q709" s="18" t="n"/>
      <c r="R709" s="18" t="n"/>
      <c r="S709" s="18">
        <f>IF(C709="","",N(Q709)+N(R709))</f>
        <v/>
      </c>
      <c r="T709" s="15">
        <f>IF(AND(L709&lt;&gt;"",L709&lt;TODAY(),F709&lt;&gt;"Opravljeno",F709&lt;&gt;"Zaprto",F709&lt;&gt;"Preklicano"),"DA","")</f>
        <v/>
      </c>
      <c r="U709" s="15" t="n"/>
    </row>
    <row r="710">
      <c r="A710" s="15">
        <f>IF(C710="","","DN-"&amp;TEXT(ROW()-1,"0000"))</f>
        <v/>
      </c>
      <c r="B710" s="16" t="n"/>
      <c r="C710" s="15" t="n"/>
      <c r="D710" s="15" t="n"/>
      <c r="E710" s="15" t="n"/>
      <c r="F710" s="15" t="n"/>
      <c r="G710" s="15" t="n"/>
      <c r="H710" s="15" t="n"/>
      <c r="I710" s="15" t="n"/>
      <c r="J710" s="15" t="n"/>
      <c r="K710" s="15" t="n"/>
      <c r="L710" s="16" t="n"/>
      <c r="M710" s="17" t="n"/>
      <c r="N710" s="17" t="n"/>
      <c r="O710" s="15">
        <f>IF(OR(M710="",N710=""),"",ROUND((N710-M710)*24,2))</f>
        <v/>
      </c>
      <c r="P710" s="15" t="n"/>
      <c r="Q710" s="18" t="n"/>
      <c r="R710" s="18" t="n"/>
      <c r="S710" s="18">
        <f>IF(C710="","",N(Q710)+N(R710))</f>
        <v/>
      </c>
      <c r="T710" s="15">
        <f>IF(AND(L710&lt;&gt;"",L710&lt;TODAY(),F710&lt;&gt;"Opravljeno",F710&lt;&gt;"Zaprto",F710&lt;&gt;"Preklicano"),"DA","")</f>
        <v/>
      </c>
      <c r="U710" s="15" t="n"/>
    </row>
    <row r="711">
      <c r="A711" s="15">
        <f>IF(C711="","","DN-"&amp;TEXT(ROW()-1,"0000"))</f>
        <v/>
      </c>
      <c r="B711" s="16" t="n"/>
      <c r="C711" s="15" t="n"/>
      <c r="D711" s="15" t="n"/>
      <c r="E711" s="15" t="n"/>
      <c r="F711" s="15" t="n"/>
      <c r="G711" s="15" t="n"/>
      <c r="H711" s="15" t="n"/>
      <c r="I711" s="15" t="n"/>
      <c r="J711" s="15" t="n"/>
      <c r="K711" s="15" t="n"/>
      <c r="L711" s="16" t="n"/>
      <c r="M711" s="17" t="n"/>
      <c r="N711" s="17" t="n"/>
      <c r="O711" s="15">
        <f>IF(OR(M711="",N711=""),"",ROUND((N711-M711)*24,2))</f>
        <v/>
      </c>
      <c r="P711" s="15" t="n"/>
      <c r="Q711" s="18" t="n"/>
      <c r="R711" s="18" t="n"/>
      <c r="S711" s="18">
        <f>IF(C711="","",N(Q711)+N(R711))</f>
        <v/>
      </c>
      <c r="T711" s="15">
        <f>IF(AND(L711&lt;&gt;"",L711&lt;TODAY(),F711&lt;&gt;"Opravljeno",F711&lt;&gt;"Zaprto",F711&lt;&gt;"Preklicano"),"DA","")</f>
        <v/>
      </c>
      <c r="U711" s="15" t="n"/>
    </row>
    <row r="712">
      <c r="A712" s="15">
        <f>IF(C712="","","DN-"&amp;TEXT(ROW()-1,"0000"))</f>
        <v/>
      </c>
      <c r="B712" s="16" t="n"/>
      <c r="C712" s="15" t="n"/>
      <c r="D712" s="15" t="n"/>
      <c r="E712" s="15" t="n"/>
      <c r="F712" s="15" t="n"/>
      <c r="G712" s="15" t="n"/>
      <c r="H712" s="15" t="n"/>
      <c r="I712" s="15" t="n"/>
      <c r="J712" s="15" t="n"/>
      <c r="K712" s="15" t="n"/>
      <c r="L712" s="16" t="n"/>
      <c r="M712" s="17" t="n"/>
      <c r="N712" s="17" t="n"/>
      <c r="O712" s="15">
        <f>IF(OR(M712="",N712=""),"",ROUND((N712-M712)*24,2))</f>
        <v/>
      </c>
      <c r="P712" s="15" t="n"/>
      <c r="Q712" s="18" t="n"/>
      <c r="R712" s="18" t="n"/>
      <c r="S712" s="18">
        <f>IF(C712="","",N(Q712)+N(R712))</f>
        <v/>
      </c>
      <c r="T712" s="15">
        <f>IF(AND(L712&lt;&gt;"",L712&lt;TODAY(),F712&lt;&gt;"Opravljeno",F712&lt;&gt;"Zaprto",F712&lt;&gt;"Preklicano"),"DA","")</f>
        <v/>
      </c>
      <c r="U712" s="15" t="n"/>
    </row>
    <row r="713">
      <c r="A713" s="15">
        <f>IF(C713="","","DN-"&amp;TEXT(ROW()-1,"0000"))</f>
        <v/>
      </c>
      <c r="B713" s="16" t="n"/>
      <c r="C713" s="15" t="n"/>
      <c r="D713" s="15" t="n"/>
      <c r="E713" s="15" t="n"/>
      <c r="F713" s="15" t="n"/>
      <c r="G713" s="15" t="n"/>
      <c r="H713" s="15" t="n"/>
      <c r="I713" s="15" t="n"/>
      <c r="J713" s="15" t="n"/>
      <c r="K713" s="15" t="n"/>
      <c r="L713" s="16" t="n"/>
      <c r="M713" s="17" t="n"/>
      <c r="N713" s="17" t="n"/>
      <c r="O713" s="15">
        <f>IF(OR(M713="",N713=""),"",ROUND((N713-M713)*24,2))</f>
        <v/>
      </c>
      <c r="P713" s="15" t="n"/>
      <c r="Q713" s="18" t="n"/>
      <c r="R713" s="18" t="n"/>
      <c r="S713" s="18">
        <f>IF(C713="","",N(Q713)+N(R713))</f>
        <v/>
      </c>
      <c r="T713" s="15">
        <f>IF(AND(L713&lt;&gt;"",L713&lt;TODAY(),F713&lt;&gt;"Opravljeno",F713&lt;&gt;"Zaprto",F713&lt;&gt;"Preklicano"),"DA","")</f>
        <v/>
      </c>
      <c r="U713" s="15" t="n"/>
    </row>
    <row r="714">
      <c r="A714" s="15">
        <f>IF(C714="","","DN-"&amp;TEXT(ROW()-1,"0000"))</f>
        <v/>
      </c>
      <c r="B714" s="16" t="n"/>
      <c r="C714" s="15" t="n"/>
      <c r="D714" s="15" t="n"/>
      <c r="E714" s="15" t="n"/>
      <c r="F714" s="15" t="n"/>
      <c r="G714" s="15" t="n"/>
      <c r="H714" s="15" t="n"/>
      <c r="I714" s="15" t="n"/>
      <c r="J714" s="15" t="n"/>
      <c r="K714" s="15" t="n"/>
      <c r="L714" s="16" t="n"/>
      <c r="M714" s="17" t="n"/>
      <c r="N714" s="17" t="n"/>
      <c r="O714" s="15">
        <f>IF(OR(M714="",N714=""),"",ROUND((N714-M714)*24,2))</f>
        <v/>
      </c>
      <c r="P714" s="15" t="n"/>
      <c r="Q714" s="18" t="n"/>
      <c r="R714" s="18" t="n"/>
      <c r="S714" s="18">
        <f>IF(C714="","",N(Q714)+N(R714))</f>
        <v/>
      </c>
      <c r="T714" s="15">
        <f>IF(AND(L714&lt;&gt;"",L714&lt;TODAY(),F714&lt;&gt;"Opravljeno",F714&lt;&gt;"Zaprto",F714&lt;&gt;"Preklicano"),"DA","")</f>
        <v/>
      </c>
      <c r="U714" s="15" t="n"/>
    </row>
    <row r="715">
      <c r="A715" s="15">
        <f>IF(C715="","","DN-"&amp;TEXT(ROW()-1,"0000"))</f>
        <v/>
      </c>
      <c r="B715" s="16" t="n"/>
      <c r="C715" s="15" t="n"/>
      <c r="D715" s="15" t="n"/>
      <c r="E715" s="15" t="n"/>
      <c r="F715" s="15" t="n"/>
      <c r="G715" s="15" t="n"/>
      <c r="H715" s="15" t="n"/>
      <c r="I715" s="15" t="n"/>
      <c r="J715" s="15" t="n"/>
      <c r="K715" s="15" t="n"/>
      <c r="L715" s="16" t="n"/>
      <c r="M715" s="17" t="n"/>
      <c r="N715" s="17" t="n"/>
      <c r="O715" s="15">
        <f>IF(OR(M715="",N715=""),"",ROUND((N715-M715)*24,2))</f>
        <v/>
      </c>
      <c r="P715" s="15" t="n"/>
      <c r="Q715" s="18" t="n"/>
      <c r="R715" s="18" t="n"/>
      <c r="S715" s="18">
        <f>IF(C715="","",N(Q715)+N(R715))</f>
        <v/>
      </c>
      <c r="T715" s="15">
        <f>IF(AND(L715&lt;&gt;"",L715&lt;TODAY(),F715&lt;&gt;"Opravljeno",F715&lt;&gt;"Zaprto",F715&lt;&gt;"Preklicano"),"DA","")</f>
        <v/>
      </c>
      <c r="U715" s="15" t="n"/>
    </row>
    <row r="716">
      <c r="A716" s="15">
        <f>IF(C716="","","DN-"&amp;TEXT(ROW()-1,"0000"))</f>
        <v/>
      </c>
      <c r="B716" s="16" t="n"/>
      <c r="C716" s="15" t="n"/>
      <c r="D716" s="15" t="n"/>
      <c r="E716" s="15" t="n"/>
      <c r="F716" s="15" t="n"/>
      <c r="G716" s="15" t="n"/>
      <c r="H716" s="15" t="n"/>
      <c r="I716" s="15" t="n"/>
      <c r="J716" s="15" t="n"/>
      <c r="K716" s="15" t="n"/>
      <c r="L716" s="16" t="n"/>
      <c r="M716" s="17" t="n"/>
      <c r="N716" s="17" t="n"/>
      <c r="O716" s="15">
        <f>IF(OR(M716="",N716=""),"",ROUND((N716-M716)*24,2))</f>
        <v/>
      </c>
      <c r="P716" s="15" t="n"/>
      <c r="Q716" s="18" t="n"/>
      <c r="R716" s="18" t="n"/>
      <c r="S716" s="18">
        <f>IF(C716="","",N(Q716)+N(R716))</f>
        <v/>
      </c>
      <c r="T716" s="15">
        <f>IF(AND(L716&lt;&gt;"",L716&lt;TODAY(),F716&lt;&gt;"Opravljeno",F716&lt;&gt;"Zaprto",F716&lt;&gt;"Preklicano"),"DA","")</f>
        <v/>
      </c>
      <c r="U716" s="15" t="n"/>
    </row>
    <row r="717">
      <c r="A717" s="15">
        <f>IF(C717="","","DN-"&amp;TEXT(ROW()-1,"0000"))</f>
        <v/>
      </c>
      <c r="B717" s="16" t="n"/>
      <c r="C717" s="15" t="n"/>
      <c r="D717" s="15" t="n"/>
      <c r="E717" s="15" t="n"/>
      <c r="F717" s="15" t="n"/>
      <c r="G717" s="15" t="n"/>
      <c r="H717" s="15" t="n"/>
      <c r="I717" s="15" t="n"/>
      <c r="J717" s="15" t="n"/>
      <c r="K717" s="15" t="n"/>
      <c r="L717" s="16" t="n"/>
      <c r="M717" s="17" t="n"/>
      <c r="N717" s="17" t="n"/>
      <c r="O717" s="15">
        <f>IF(OR(M717="",N717=""),"",ROUND((N717-M717)*24,2))</f>
        <v/>
      </c>
      <c r="P717" s="15" t="n"/>
      <c r="Q717" s="18" t="n"/>
      <c r="R717" s="18" t="n"/>
      <c r="S717" s="18">
        <f>IF(C717="","",N(Q717)+N(R717))</f>
        <v/>
      </c>
      <c r="T717" s="15">
        <f>IF(AND(L717&lt;&gt;"",L717&lt;TODAY(),F717&lt;&gt;"Opravljeno",F717&lt;&gt;"Zaprto",F717&lt;&gt;"Preklicano"),"DA","")</f>
        <v/>
      </c>
      <c r="U717" s="15" t="n"/>
    </row>
    <row r="718">
      <c r="A718" s="15">
        <f>IF(C718="","","DN-"&amp;TEXT(ROW()-1,"0000"))</f>
        <v/>
      </c>
      <c r="B718" s="16" t="n"/>
      <c r="C718" s="15" t="n"/>
      <c r="D718" s="15" t="n"/>
      <c r="E718" s="15" t="n"/>
      <c r="F718" s="15" t="n"/>
      <c r="G718" s="15" t="n"/>
      <c r="H718" s="15" t="n"/>
      <c r="I718" s="15" t="n"/>
      <c r="J718" s="15" t="n"/>
      <c r="K718" s="15" t="n"/>
      <c r="L718" s="16" t="n"/>
      <c r="M718" s="17" t="n"/>
      <c r="N718" s="17" t="n"/>
      <c r="O718" s="15">
        <f>IF(OR(M718="",N718=""),"",ROUND((N718-M718)*24,2))</f>
        <v/>
      </c>
      <c r="P718" s="15" t="n"/>
      <c r="Q718" s="18" t="n"/>
      <c r="R718" s="18" t="n"/>
      <c r="S718" s="18">
        <f>IF(C718="","",N(Q718)+N(R718))</f>
        <v/>
      </c>
      <c r="T718" s="15">
        <f>IF(AND(L718&lt;&gt;"",L718&lt;TODAY(),F718&lt;&gt;"Opravljeno",F718&lt;&gt;"Zaprto",F718&lt;&gt;"Preklicano"),"DA","")</f>
        <v/>
      </c>
      <c r="U718" s="15" t="n"/>
    </row>
    <row r="719">
      <c r="A719" s="15">
        <f>IF(C719="","","DN-"&amp;TEXT(ROW()-1,"0000"))</f>
        <v/>
      </c>
      <c r="B719" s="16" t="n"/>
      <c r="C719" s="15" t="n"/>
      <c r="D719" s="15" t="n"/>
      <c r="E719" s="15" t="n"/>
      <c r="F719" s="15" t="n"/>
      <c r="G719" s="15" t="n"/>
      <c r="H719" s="15" t="n"/>
      <c r="I719" s="15" t="n"/>
      <c r="J719" s="15" t="n"/>
      <c r="K719" s="15" t="n"/>
      <c r="L719" s="16" t="n"/>
      <c r="M719" s="17" t="n"/>
      <c r="N719" s="17" t="n"/>
      <c r="O719" s="15">
        <f>IF(OR(M719="",N719=""),"",ROUND((N719-M719)*24,2))</f>
        <v/>
      </c>
      <c r="P719" s="15" t="n"/>
      <c r="Q719" s="18" t="n"/>
      <c r="R719" s="18" t="n"/>
      <c r="S719" s="18">
        <f>IF(C719="","",N(Q719)+N(R719))</f>
        <v/>
      </c>
      <c r="T719" s="15">
        <f>IF(AND(L719&lt;&gt;"",L719&lt;TODAY(),F719&lt;&gt;"Opravljeno",F719&lt;&gt;"Zaprto",F719&lt;&gt;"Preklicano"),"DA","")</f>
        <v/>
      </c>
      <c r="U719" s="15" t="n"/>
    </row>
    <row r="720">
      <c r="A720" s="15">
        <f>IF(C720="","","DN-"&amp;TEXT(ROW()-1,"0000"))</f>
        <v/>
      </c>
      <c r="B720" s="16" t="n"/>
      <c r="C720" s="15" t="n"/>
      <c r="D720" s="15" t="n"/>
      <c r="E720" s="15" t="n"/>
      <c r="F720" s="15" t="n"/>
      <c r="G720" s="15" t="n"/>
      <c r="H720" s="15" t="n"/>
      <c r="I720" s="15" t="n"/>
      <c r="J720" s="15" t="n"/>
      <c r="K720" s="15" t="n"/>
      <c r="L720" s="16" t="n"/>
      <c r="M720" s="17" t="n"/>
      <c r="N720" s="17" t="n"/>
      <c r="O720" s="15">
        <f>IF(OR(M720="",N720=""),"",ROUND((N720-M720)*24,2))</f>
        <v/>
      </c>
      <c r="P720" s="15" t="n"/>
      <c r="Q720" s="18" t="n"/>
      <c r="R720" s="18" t="n"/>
      <c r="S720" s="18">
        <f>IF(C720="","",N(Q720)+N(R720))</f>
        <v/>
      </c>
      <c r="T720" s="15">
        <f>IF(AND(L720&lt;&gt;"",L720&lt;TODAY(),F720&lt;&gt;"Opravljeno",F720&lt;&gt;"Zaprto",F720&lt;&gt;"Preklicano"),"DA","")</f>
        <v/>
      </c>
      <c r="U720" s="15" t="n"/>
    </row>
    <row r="721">
      <c r="A721" s="15">
        <f>IF(C721="","","DN-"&amp;TEXT(ROW()-1,"0000"))</f>
        <v/>
      </c>
      <c r="B721" s="16" t="n"/>
      <c r="C721" s="15" t="n"/>
      <c r="D721" s="15" t="n"/>
      <c r="E721" s="15" t="n"/>
      <c r="F721" s="15" t="n"/>
      <c r="G721" s="15" t="n"/>
      <c r="H721" s="15" t="n"/>
      <c r="I721" s="15" t="n"/>
      <c r="J721" s="15" t="n"/>
      <c r="K721" s="15" t="n"/>
      <c r="L721" s="16" t="n"/>
      <c r="M721" s="17" t="n"/>
      <c r="N721" s="17" t="n"/>
      <c r="O721" s="15">
        <f>IF(OR(M721="",N721=""),"",ROUND((N721-M721)*24,2))</f>
        <v/>
      </c>
      <c r="P721" s="15" t="n"/>
      <c r="Q721" s="18" t="n"/>
      <c r="R721" s="18" t="n"/>
      <c r="S721" s="18">
        <f>IF(C721="","",N(Q721)+N(R721))</f>
        <v/>
      </c>
      <c r="T721" s="15">
        <f>IF(AND(L721&lt;&gt;"",L721&lt;TODAY(),F721&lt;&gt;"Opravljeno",F721&lt;&gt;"Zaprto",F721&lt;&gt;"Preklicano"),"DA","")</f>
        <v/>
      </c>
      <c r="U721" s="15" t="n"/>
    </row>
    <row r="722">
      <c r="A722" s="15">
        <f>IF(C722="","","DN-"&amp;TEXT(ROW()-1,"0000"))</f>
        <v/>
      </c>
      <c r="B722" s="16" t="n"/>
      <c r="C722" s="15" t="n"/>
      <c r="D722" s="15" t="n"/>
      <c r="E722" s="15" t="n"/>
      <c r="F722" s="15" t="n"/>
      <c r="G722" s="15" t="n"/>
      <c r="H722" s="15" t="n"/>
      <c r="I722" s="15" t="n"/>
      <c r="J722" s="15" t="n"/>
      <c r="K722" s="15" t="n"/>
      <c r="L722" s="16" t="n"/>
      <c r="M722" s="17" t="n"/>
      <c r="N722" s="17" t="n"/>
      <c r="O722" s="15">
        <f>IF(OR(M722="",N722=""),"",ROUND((N722-M722)*24,2))</f>
        <v/>
      </c>
      <c r="P722" s="15" t="n"/>
      <c r="Q722" s="18" t="n"/>
      <c r="R722" s="18" t="n"/>
      <c r="S722" s="18">
        <f>IF(C722="","",N(Q722)+N(R722))</f>
        <v/>
      </c>
      <c r="T722" s="15">
        <f>IF(AND(L722&lt;&gt;"",L722&lt;TODAY(),F722&lt;&gt;"Opravljeno",F722&lt;&gt;"Zaprto",F722&lt;&gt;"Preklicano"),"DA","")</f>
        <v/>
      </c>
      <c r="U722" s="15" t="n"/>
    </row>
    <row r="723">
      <c r="A723" s="15">
        <f>IF(C723="","","DN-"&amp;TEXT(ROW()-1,"0000"))</f>
        <v/>
      </c>
      <c r="B723" s="16" t="n"/>
      <c r="C723" s="15" t="n"/>
      <c r="D723" s="15" t="n"/>
      <c r="E723" s="15" t="n"/>
      <c r="F723" s="15" t="n"/>
      <c r="G723" s="15" t="n"/>
      <c r="H723" s="15" t="n"/>
      <c r="I723" s="15" t="n"/>
      <c r="J723" s="15" t="n"/>
      <c r="K723" s="15" t="n"/>
      <c r="L723" s="16" t="n"/>
      <c r="M723" s="17" t="n"/>
      <c r="N723" s="17" t="n"/>
      <c r="O723" s="15">
        <f>IF(OR(M723="",N723=""),"",ROUND((N723-M723)*24,2))</f>
        <v/>
      </c>
      <c r="P723" s="15" t="n"/>
      <c r="Q723" s="18" t="n"/>
      <c r="R723" s="18" t="n"/>
      <c r="S723" s="18">
        <f>IF(C723="","",N(Q723)+N(R723))</f>
        <v/>
      </c>
      <c r="T723" s="15">
        <f>IF(AND(L723&lt;&gt;"",L723&lt;TODAY(),F723&lt;&gt;"Opravljeno",F723&lt;&gt;"Zaprto",F723&lt;&gt;"Preklicano"),"DA","")</f>
        <v/>
      </c>
      <c r="U723" s="15" t="n"/>
    </row>
    <row r="724">
      <c r="A724" s="15">
        <f>IF(C724="","","DN-"&amp;TEXT(ROW()-1,"0000"))</f>
        <v/>
      </c>
      <c r="B724" s="16" t="n"/>
      <c r="C724" s="15" t="n"/>
      <c r="D724" s="15" t="n"/>
      <c r="E724" s="15" t="n"/>
      <c r="F724" s="15" t="n"/>
      <c r="G724" s="15" t="n"/>
      <c r="H724" s="15" t="n"/>
      <c r="I724" s="15" t="n"/>
      <c r="J724" s="15" t="n"/>
      <c r="K724" s="15" t="n"/>
      <c r="L724" s="16" t="n"/>
      <c r="M724" s="17" t="n"/>
      <c r="N724" s="17" t="n"/>
      <c r="O724" s="15">
        <f>IF(OR(M724="",N724=""),"",ROUND((N724-M724)*24,2))</f>
        <v/>
      </c>
      <c r="P724" s="15" t="n"/>
      <c r="Q724" s="18" t="n"/>
      <c r="R724" s="18" t="n"/>
      <c r="S724" s="18">
        <f>IF(C724="","",N(Q724)+N(R724))</f>
        <v/>
      </c>
      <c r="T724" s="15">
        <f>IF(AND(L724&lt;&gt;"",L724&lt;TODAY(),F724&lt;&gt;"Opravljeno",F724&lt;&gt;"Zaprto",F724&lt;&gt;"Preklicano"),"DA","")</f>
        <v/>
      </c>
      <c r="U724" s="15" t="n"/>
    </row>
    <row r="725">
      <c r="A725" s="15">
        <f>IF(C725="","","DN-"&amp;TEXT(ROW()-1,"0000"))</f>
        <v/>
      </c>
      <c r="B725" s="16" t="n"/>
      <c r="C725" s="15" t="n"/>
      <c r="D725" s="15" t="n"/>
      <c r="E725" s="15" t="n"/>
      <c r="F725" s="15" t="n"/>
      <c r="G725" s="15" t="n"/>
      <c r="H725" s="15" t="n"/>
      <c r="I725" s="15" t="n"/>
      <c r="J725" s="15" t="n"/>
      <c r="K725" s="15" t="n"/>
      <c r="L725" s="16" t="n"/>
      <c r="M725" s="17" t="n"/>
      <c r="N725" s="17" t="n"/>
      <c r="O725" s="15">
        <f>IF(OR(M725="",N725=""),"",ROUND((N725-M725)*24,2))</f>
        <v/>
      </c>
      <c r="P725" s="15" t="n"/>
      <c r="Q725" s="18" t="n"/>
      <c r="R725" s="18" t="n"/>
      <c r="S725" s="18">
        <f>IF(C725="","",N(Q725)+N(R725))</f>
        <v/>
      </c>
      <c r="T725" s="15">
        <f>IF(AND(L725&lt;&gt;"",L725&lt;TODAY(),F725&lt;&gt;"Opravljeno",F725&lt;&gt;"Zaprto",F725&lt;&gt;"Preklicano"),"DA","")</f>
        <v/>
      </c>
      <c r="U725" s="15" t="n"/>
    </row>
    <row r="726">
      <c r="A726" s="15">
        <f>IF(C726="","","DN-"&amp;TEXT(ROW()-1,"0000"))</f>
        <v/>
      </c>
      <c r="B726" s="16" t="n"/>
      <c r="C726" s="15" t="n"/>
      <c r="D726" s="15" t="n"/>
      <c r="E726" s="15" t="n"/>
      <c r="F726" s="15" t="n"/>
      <c r="G726" s="15" t="n"/>
      <c r="H726" s="15" t="n"/>
      <c r="I726" s="15" t="n"/>
      <c r="J726" s="15" t="n"/>
      <c r="K726" s="15" t="n"/>
      <c r="L726" s="16" t="n"/>
      <c r="M726" s="17" t="n"/>
      <c r="N726" s="17" t="n"/>
      <c r="O726" s="15">
        <f>IF(OR(M726="",N726=""),"",ROUND((N726-M726)*24,2))</f>
        <v/>
      </c>
      <c r="P726" s="15" t="n"/>
      <c r="Q726" s="18" t="n"/>
      <c r="R726" s="18" t="n"/>
      <c r="S726" s="18">
        <f>IF(C726="","",N(Q726)+N(R726))</f>
        <v/>
      </c>
      <c r="T726" s="15">
        <f>IF(AND(L726&lt;&gt;"",L726&lt;TODAY(),F726&lt;&gt;"Opravljeno",F726&lt;&gt;"Zaprto",F726&lt;&gt;"Preklicano"),"DA","")</f>
        <v/>
      </c>
      <c r="U726" s="15" t="n"/>
    </row>
    <row r="727">
      <c r="A727" s="15">
        <f>IF(C727="","","DN-"&amp;TEXT(ROW()-1,"0000"))</f>
        <v/>
      </c>
      <c r="B727" s="16" t="n"/>
      <c r="C727" s="15" t="n"/>
      <c r="D727" s="15" t="n"/>
      <c r="E727" s="15" t="n"/>
      <c r="F727" s="15" t="n"/>
      <c r="G727" s="15" t="n"/>
      <c r="H727" s="15" t="n"/>
      <c r="I727" s="15" t="n"/>
      <c r="J727" s="15" t="n"/>
      <c r="K727" s="15" t="n"/>
      <c r="L727" s="16" t="n"/>
      <c r="M727" s="17" t="n"/>
      <c r="N727" s="17" t="n"/>
      <c r="O727" s="15">
        <f>IF(OR(M727="",N727=""),"",ROUND((N727-M727)*24,2))</f>
        <v/>
      </c>
      <c r="P727" s="15" t="n"/>
      <c r="Q727" s="18" t="n"/>
      <c r="R727" s="18" t="n"/>
      <c r="S727" s="18">
        <f>IF(C727="","",N(Q727)+N(R727))</f>
        <v/>
      </c>
      <c r="T727" s="15">
        <f>IF(AND(L727&lt;&gt;"",L727&lt;TODAY(),F727&lt;&gt;"Opravljeno",F727&lt;&gt;"Zaprto",F727&lt;&gt;"Preklicano"),"DA","")</f>
        <v/>
      </c>
      <c r="U727" s="15" t="n"/>
    </row>
    <row r="728">
      <c r="A728" s="15">
        <f>IF(C728="","","DN-"&amp;TEXT(ROW()-1,"0000"))</f>
        <v/>
      </c>
      <c r="B728" s="16" t="n"/>
      <c r="C728" s="15" t="n"/>
      <c r="D728" s="15" t="n"/>
      <c r="E728" s="15" t="n"/>
      <c r="F728" s="15" t="n"/>
      <c r="G728" s="15" t="n"/>
      <c r="H728" s="15" t="n"/>
      <c r="I728" s="15" t="n"/>
      <c r="J728" s="15" t="n"/>
      <c r="K728" s="15" t="n"/>
      <c r="L728" s="16" t="n"/>
      <c r="M728" s="17" t="n"/>
      <c r="N728" s="17" t="n"/>
      <c r="O728" s="15">
        <f>IF(OR(M728="",N728=""),"",ROUND((N728-M728)*24,2))</f>
        <v/>
      </c>
      <c r="P728" s="15" t="n"/>
      <c r="Q728" s="18" t="n"/>
      <c r="R728" s="18" t="n"/>
      <c r="S728" s="18">
        <f>IF(C728="","",N(Q728)+N(R728))</f>
        <v/>
      </c>
      <c r="T728" s="15">
        <f>IF(AND(L728&lt;&gt;"",L728&lt;TODAY(),F728&lt;&gt;"Opravljeno",F728&lt;&gt;"Zaprto",F728&lt;&gt;"Preklicano"),"DA","")</f>
        <v/>
      </c>
      <c r="U728" s="15" t="n"/>
    </row>
    <row r="729">
      <c r="A729" s="15">
        <f>IF(C729="","","DN-"&amp;TEXT(ROW()-1,"0000"))</f>
        <v/>
      </c>
      <c r="B729" s="16" t="n"/>
      <c r="C729" s="15" t="n"/>
      <c r="D729" s="15" t="n"/>
      <c r="E729" s="15" t="n"/>
      <c r="F729" s="15" t="n"/>
      <c r="G729" s="15" t="n"/>
      <c r="H729" s="15" t="n"/>
      <c r="I729" s="15" t="n"/>
      <c r="J729" s="15" t="n"/>
      <c r="K729" s="15" t="n"/>
      <c r="L729" s="16" t="n"/>
      <c r="M729" s="17" t="n"/>
      <c r="N729" s="17" t="n"/>
      <c r="O729" s="15">
        <f>IF(OR(M729="",N729=""),"",ROUND((N729-M729)*24,2))</f>
        <v/>
      </c>
      <c r="P729" s="15" t="n"/>
      <c r="Q729" s="18" t="n"/>
      <c r="R729" s="18" t="n"/>
      <c r="S729" s="18">
        <f>IF(C729="","",N(Q729)+N(R729))</f>
        <v/>
      </c>
      <c r="T729" s="15">
        <f>IF(AND(L729&lt;&gt;"",L729&lt;TODAY(),F729&lt;&gt;"Opravljeno",F729&lt;&gt;"Zaprto",F729&lt;&gt;"Preklicano"),"DA","")</f>
        <v/>
      </c>
      <c r="U729" s="15" t="n"/>
    </row>
    <row r="730">
      <c r="A730" s="15">
        <f>IF(C730="","","DN-"&amp;TEXT(ROW()-1,"0000"))</f>
        <v/>
      </c>
      <c r="B730" s="16" t="n"/>
      <c r="C730" s="15" t="n"/>
      <c r="D730" s="15" t="n"/>
      <c r="E730" s="15" t="n"/>
      <c r="F730" s="15" t="n"/>
      <c r="G730" s="15" t="n"/>
      <c r="H730" s="15" t="n"/>
      <c r="I730" s="15" t="n"/>
      <c r="J730" s="15" t="n"/>
      <c r="K730" s="15" t="n"/>
      <c r="L730" s="16" t="n"/>
      <c r="M730" s="17" t="n"/>
      <c r="N730" s="17" t="n"/>
      <c r="O730" s="15">
        <f>IF(OR(M730="",N730=""),"",ROUND((N730-M730)*24,2))</f>
        <v/>
      </c>
      <c r="P730" s="15" t="n"/>
      <c r="Q730" s="18" t="n"/>
      <c r="R730" s="18" t="n"/>
      <c r="S730" s="18">
        <f>IF(C730="","",N(Q730)+N(R730))</f>
        <v/>
      </c>
      <c r="T730" s="15">
        <f>IF(AND(L730&lt;&gt;"",L730&lt;TODAY(),F730&lt;&gt;"Opravljeno",F730&lt;&gt;"Zaprto",F730&lt;&gt;"Preklicano"),"DA","")</f>
        <v/>
      </c>
      <c r="U730" s="15" t="n"/>
    </row>
    <row r="731">
      <c r="A731" s="15">
        <f>IF(C731="","","DN-"&amp;TEXT(ROW()-1,"0000"))</f>
        <v/>
      </c>
      <c r="B731" s="16" t="n"/>
      <c r="C731" s="15" t="n"/>
      <c r="D731" s="15" t="n"/>
      <c r="E731" s="15" t="n"/>
      <c r="F731" s="15" t="n"/>
      <c r="G731" s="15" t="n"/>
      <c r="H731" s="15" t="n"/>
      <c r="I731" s="15" t="n"/>
      <c r="J731" s="15" t="n"/>
      <c r="K731" s="15" t="n"/>
      <c r="L731" s="16" t="n"/>
      <c r="M731" s="17" t="n"/>
      <c r="N731" s="17" t="n"/>
      <c r="O731" s="15">
        <f>IF(OR(M731="",N731=""),"",ROUND((N731-M731)*24,2))</f>
        <v/>
      </c>
      <c r="P731" s="15" t="n"/>
      <c r="Q731" s="18" t="n"/>
      <c r="R731" s="18" t="n"/>
      <c r="S731" s="18">
        <f>IF(C731="","",N(Q731)+N(R731))</f>
        <v/>
      </c>
      <c r="T731" s="15">
        <f>IF(AND(L731&lt;&gt;"",L731&lt;TODAY(),F731&lt;&gt;"Opravljeno",F731&lt;&gt;"Zaprto",F731&lt;&gt;"Preklicano"),"DA","")</f>
        <v/>
      </c>
      <c r="U731" s="15" t="n"/>
    </row>
    <row r="732">
      <c r="A732" s="15">
        <f>IF(C732="","","DN-"&amp;TEXT(ROW()-1,"0000"))</f>
        <v/>
      </c>
      <c r="B732" s="16" t="n"/>
      <c r="C732" s="15" t="n"/>
      <c r="D732" s="15" t="n"/>
      <c r="E732" s="15" t="n"/>
      <c r="F732" s="15" t="n"/>
      <c r="G732" s="15" t="n"/>
      <c r="H732" s="15" t="n"/>
      <c r="I732" s="15" t="n"/>
      <c r="J732" s="15" t="n"/>
      <c r="K732" s="15" t="n"/>
      <c r="L732" s="16" t="n"/>
      <c r="M732" s="17" t="n"/>
      <c r="N732" s="17" t="n"/>
      <c r="O732" s="15">
        <f>IF(OR(M732="",N732=""),"",ROUND((N732-M732)*24,2))</f>
        <v/>
      </c>
      <c r="P732" s="15" t="n"/>
      <c r="Q732" s="18" t="n"/>
      <c r="R732" s="18" t="n"/>
      <c r="S732" s="18">
        <f>IF(C732="","",N(Q732)+N(R732))</f>
        <v/>
      </c>
      <c r="T732" s="15">
        <f>IF(AND(L732&lt;&gt;"",L732&lt;TODAY(),F732&lt;&gt;"Opravljeno",F732&lt;&gt;"Zaprto",F732&lt;&gt;"Preklicano"),"DA","")</f>
        <v/>
      </c>
      <c r="U732" s="15" t="n"/>
    </row>
    <row r="733">
      <c r="A733" s="15">
        <f>IF(C733="","","DN-"&amp;TEXT(ROW()-1,"0000"))</f>
        <v/>
      </c>
      <c r="B733" s="16" t="n"/>
      <c r="C733" s="15" t="n"/>
      <c r="D733" s="15" t="n"/>
      <c r="E733" s="15" t="n"/>
      <c r="F733" s="15" t="n"/>
      <c r="G733" s="15" t="n"/>
      <c r="H733" s="15" t="n"/>
      <c r="I733" s="15" t="n"/>
      <c r="J733" s="15" t="n"/>
      <c r="K733" s="15" t="n"/>
      <c r="L733" s="16" t="n"/>
      <c r="M733" s="17" t="n"/>
      <c r="N733" s="17" t="n"/>
      <c r="O733" s="15">
        <f>IF(OR(M733="",N733=""),"",ROUND((N733-M733)*24,2))</f>
        <v/>
      </c>
      <c r="P733" s="15" t="n"/>
      <c r="Q733" s="18" t="n"/>
      <c r="R733" s="18" t="n"/>
      <c r="S733" s="18">
        <f>IF(C733="","",N(Q733)+N(R733))</f>
        <v/>
      </c>
      <c r="T733" s="15">
        <f>IF(AND(L733&lt;&gt;"",L733&lt;TODAY(),F733&lt;&gt;"Opravljeno",F733&lt;&gt;"Zaprto",F733&lt;&gt;"Preklicano"),"DA","")</f>
        <v/>
      </c>
      <c r="U733" s="15" t="n"/>
    </row>
    <row r="734">
      <c r="A734" s="15">
        <f>IF(C734="","","DN-"&amp;TEXT(ROW()-1,"0000"))</f>
        <v/>
      </c>
      <c r="B734" s="16" t="n"/>
      <c r="C734" s="15" t="n"/>
      <c r="D734" s="15" t="n"/>
      <c r="E734" s="15" t="n"/>
      <c r="F734" s="15" t="n"/>
      <c r="G734" s="15" t="n"/>
      <c r="H734" s="15" t="n"/>
      <c r="I734" s="15" t="n"/>
      <c r="J734" s="15" t="n"/>
      <c r="K734" s="15" t="n"/>
      <c r="L734" s="16" t="n"/>
      <c r="M734" s="17" t="n"/>
      <c r="N734" s="17" t="n"/>
      <c r="O734" s="15">
        <f>IF(OR(M734="",N734=""),"",ROUND((N734-M734)*24,2))</f>
        <v/>
      </c>
      <c r="P734" s="15" t="n"/>
      <c r="Q734" s="18" t="n"/>
      <c r="R734" s="18" t="n"/>
      <c r="S734" s="18">
        <f>IF(C734="","",N(Q734)+N(R734))</f>
        <v/>
      </c>
      <c r="T734" s="15">
        <f>IF(AND(L734&lt;&gt;"",L734&lt;TODAY(),F734&lt;&gt;"Opravljeno",F734&lt;&gt;"Zaprto",F734&lt;&gt;"Preklicano"),"DA","")</f>
        <v/>
      </c>
      <c r="U734" s="15" t="n"/>
    </row>
    <row r="735">
      <c r="A735" s="15">
        <f>IF(C735="","","DN-"&amp;TEXT(ROW()-1,"0000"))</f>
        <v/>
      </c>
      <c r="B735" s="16" t="n"/>
      <c r="C735" s="15" t="n"/>
      <c r="D735" s="15" t="n"/>
      <c r="E735" s="15" t="n"/>
      <c r="F735" s="15" t="n"/>
      <c r="G735" s="15" t="n"/>
      <c r="H735" s="15" t="n"/>
      <c r="I735" s="15" t="n"/>
      <c r="J735" s="15" t="n"/>
      <c r="K735" s="15" t="n"/>
      <c r="L735" s="16" t="n"/>
      <c r="M735" s="17" t="n"/>
      <c r="N735" s="17" t="n"/>
      <c r="O735" s="15">
        <f>IF(OR(M735="",N735=""),"",ROUND((N735-M735)*24,2))</f>
        <v/>
      </c>
      <c r="P735" s="15" t="n"/>
      <c r="Q735" s="18" t="n"/>
      <c r="R735" s="18" t="n"/>
      <c r="S735" s="18">
        <f>IF(C735="","",N(Q735)+N(R735))</f>
        <v/>
      </c>
      <c r="T735" s="15">
        <f>IF(AND(L735&lt;&gt;"",L735&lt;TODAY(),F735&lt;&gt;"Opravljeno",F735&lt;&gt;"Zaprto",F735&lt;&gt;"Preklicano"),"DA","")</f>
        <v/>
      </c>
      <c r="U735" s="15" t="n"/>
    </row>
    <row r="736">
      <c r="A736" s="15">
        <f>IF(C736="","","DN-"&amp;TEXT(ROW()-1,"0000"))</f>
        <v/>
      </c>
      <c r="B736" s="16" t="n"/>
      <c r="C736" s="15" t="n"/>
      <c r="D736" s="15" t="n"/>
      <c r="E736" s="15" t="n"/>
      <c r="F736" s="15" t="n"/>
      <c r="G736" s="15" t="n"/>
      <c r="H736" s="15" t="n"/>
      <c r="I736" s="15" t="n"/>
      <c r="J736" s="15" t="n"/>
      <c r="K736" s="15" t="n"/>
      <c r="L736" s="16" t="n"/>
      <c r="M736" s="17" t="n"/>
      <c r="N736" s="17" t="n"/>
      <c r="O736" s="15">
        <f>IF(OR(M736="",N736=""),"",ROUND((N736-M736)*24,2))</f>
        <v/>
      </c>
      <c r="P736" s="15" t="n"/>
      <c r="Q736" s="18" t="n"/>
      <c r="R736" s="18" t="n"/>
      <c r="S736" s="18">
        <f>IF(C736="","",N(Q736)+N(R736))</f>
        <v/>
      </c>
      <c r="T736" s="15">
        <f>IF(AND(L736&lt;&gt;"",L736&lt;TODAY(),F736&lt;&gt;"Opravljeno",F736&lt;&gt;"Zaprto",F736&lt;&gt;"Preklicano"),"DA","")</f>
        <v/>
      </c>
      <c r="U736" s="15" t="n"/>
    </row>
    <row r="737">
      <c r="A737" s="15">
        <f>IF(C737="","","DN-"&amp;TEXT(ROW()-1,"0000"))</f>
        <v/>
      </c>
      <c r="B737" s="16" t="n"/>
      <c r="C737" s="15" t="n"/>
      <c r="D737" s="15" t="n"/>
      <c r="E737" s="15" t="n"/>
      <c r="F737" s="15" t="n"/>
      <c r="G737" s="15" t="n"/>
      <c r="H737" s="15" t="n"/>
      <c r="I737" s="15" t="n"/>
      <c r="J737" s="15" t="n"/>
      <c r="K737" s="15" t="n"/>
      <c r="L737" s="16" t="n"/>
      <c r="M737" s="17" t="n"/>
      <c r="N737" s="17" t="n"/>
      <c r="O737" s="15">
        <f>IF(OR(M737="",N737=""),"",ROUND((N737-M737)*24,2))</f>
        <v/>
      </c>
      <c r="P737" s="15" t="n"/>
      <c r="Q737" s="18" t="n"/>
      <c r="R737" s="18" t="n"/>
      <c r="S737" s="18">
        <f>IF(C737="","",N(Q737)+N(R737))</f>
        <v/>
      </c>
      <c r="T737" s="15">
        <f>IF(AND(L737&lt;&gt;"",L737&lt;TODAY(),F737&lt;&gt;"Opravljeno",F737&lt;&gt;"Zaprto",F737&lt;&gt;"Preklicano"),"DA","")</f>
        <v/>
      </c>
      <c r="U737" s="15" t="n"/>
    </row>
    <row r="738">
      <c r="A738" s="15">
        <f>IF(C738="","","DN-"&amp;TEXT(ROW()-1,"0000"))</f>
        <v/>
      </c>
      <c r="B738" s="16" t="n"/>
      <c r="C738" s="15" t="n"/>
      <c r="D738" s="15" t="n"/>
      <c r="E738" s="15" t="n"/>
      <c r="F738" s="15" t="n"/>
      <c r="G738" s="15" t="n"/>
      <c r="H738" s="15" t="n"/>
      <c r="I738" s="15" t="n"/>
      <c r="J738" s="15" t="n"/>
      <c r="K738" s="15" t="n"/>
      <c r="L738" s="16" t="n"/>
      <c r="M738" s="17" t="n"/>
      <c r="N738" s="17" t="n"/>
      <c r="O738" s="15">
        <f>IF(OR(M738="",N738=""),"",ROUND((N738-M738)*24,2))</f>
        <v/>
      </c>
      <c r="P738" s="15" t="n"/>
      <c r="Q738" s="18" t="n"/>
      <c r="R738" s="18" t="n"/>
      <c r="S738" s="18">
        <f>IF(C738="","",N(Q738)+N(R738))</f>
        <v/>
      </c>
      <c r="T738" s="15">
        <f>IF(AND(L738&lt;&gt;"",L738&lt;TODAY(),F738&lt;&gt;"Opravljeno",F738&lt;&gt;"Zaprto",F738&lt;&gt;"Preklicano"),"DA","")</f>
        <v/>
      </c>
      <c r="U738" s="15" t="n"/>
    </row>
    <row r="739">
      <c r="A739" s="15">
        <f>IF(C739="","","DN-"&amp;TEXT(ROW()-1,"0000"))</f>
        <v/>
      </c>
      <c r="B739" s="16" t="n"/>
      <c r="C739" s="15" t="n"/>
      <c r="D739" s="15" t="n"/>
      <c r="E739" s="15" t="n"/>
      <c r="F739" s="15" t="n"/>
      <c r="G739" s="15" t="n"/>
      <c r="H739" s="15" t="n"/>
      <c r="I739" s="15" t="n"/>
      <c r="J739" s="15" t="n"/>
      <c r="K739" s="15" t="n"/>
      <c r="L739" s="16" t="n"/>
      <c r="M739" s="17" t="n"/>
      <c r="N739" s="17" t="n"/>
      <c r="O739" s="15">
        <f>IF(OR(M739="",N739=""),"",ROUND((N739-M739)*24,2))</f>
        <v/>
      </c>
      <c r="P739" s="15" t="n"/>
      <c r="Q739" s="18" t="n"/>
      <c r="R739" s="18" t="n"/>
      <c r="S739" s="18">
        <f>IF(C739="","",N(Q739)+N(R739))</f>
        <v/>
      </c>
      <c r="T739" s="15">
        <f>IF(AND(L739&lt;&gt;"",L739&lt;TODAY(),F739&lt;&gt;"Opravljeno",F739&lt;&gt;"Zaprto",F739&lt;&gt;"Preklicano"),"DA","")</f>
        <v/>
      </c>
      <c r="U739" s="15" t="n"/>
    </row>
    <row r="740">
      <c r="A740" s="15">
        <f>IF(C740="","","DN-"&amp;TEXT(ROW()-1,"0000"))</f>
        <v/>
      </c>
      <c r="B740" s="16" t="n"/>
      <c r="C740" s="15" t="n"/>
      <c r="D740" s="15" t="n"/>
      <c r="E740" s="15" t="n"/>
      <c r="F740" s="15" t="n"/>
      <c r="G740" s="15" t="n"/>
      <c r="H740" s="15" t="n"/>
      <c r="I740" s="15" t="n"/>
      <c r="J740" s="15" t="n"/>
      <c r="K740" s="15" t="n"/>
      <c r="L740" s="16" t="n"/>
      <c r="M740" s="17" t="n"/>
      <c r="N740" s="17" t="n"/>
      <c r="O740" s="15">
        <f>IF(OR(M740="",N740=""),"",ROUND((N740-M740)*24,2))</f>
        <v/>
      </c>
      <c r="P740" s="15" t="n"/>
      <c r="Q740" s="18" t="n"/>
      <c r="R740" s="18" t="n"/>
      <c r="S740" s="18">
        <f>IF(C740="","",N(Q740)+N(R740))</f>
        <v/>
      </c>
      <c r="T740" s="15">
        <f>IF(AND(L740&lt;&gt;"",L740&lt;TODAY(),F740&lt;&gt;"Opravljeno",F740&lt;&gt;"Zaprto",F740&lt;&gt;"Preklicano"),"DA","")</f>
        <v/>
      </c>
      <c r="U740" s="15" t="n"/>
    </row>
    <row r="741">
      <c r="A741" s="15">
        <f>IF(C741="","","DN-"&amp;TEXT(ROW()-1,"0000"))</f>
        <v/>
      </c>
      <c r="B741" s="16" t="n"/>
      <c r="C741" s="15" t="n"/>
      <c r="D741" s="15" t="n"/>
      <c r="E741" s="15" t="n"/>
      <c r="F741" s="15" t="n"/>
      <c r="G741" s="15" t="n"/>
      <c r="H741" s="15" t="n"/>
      <c r="I741" s="15" t="n"/>
      <c r="J741" s="15" t="n"/>
      <c r="K741" s="15" t="n"/>
      <c r="L741" s="16" t="n"/>
      <c r="M741" s="17" t="n"/>
      <c r="N741" s="17" t="n"/>
      <c r="O741" s="15">
        <f>IF(OR(M741="",N741=""),"",ROUND((N741-M741)*24,2))</f>
        <v/>
      </c>
      <c r="P741" s="15" t="n"/>
      <c r="Q741" s="18" t="n"/>
      <c r="R741" s="18" t="n"/>
      <c r="S741" s="18">
        <f>IF(C741="","",N(Q741)+N(R741))</f>
        <v/>
      </c>
      <c r="T741" s="15">
        <f>IF(AND(L741&lt;&gt;"",L741&lt;TODAY(),F741&lt;&gt;"Opravljeno",F741&lt;&gt;"Zaprto",F741&lt;&gt;"Preklicano"),"DA","")</f>
        <v/>
      </c>
      <c r="U741" s="15" t="n"/>
    </row>
    <row r="742">
      <c r="A742" s="15">
        <f>IF(C742="","","DN-"&amp;TEXT(ROW()-1,"0000"))</f>
        <v/>
      </c>
      <c r="B742" s="16" t="n"/>
      <c r="C742" s="15" t="n"/>
      <c r="D742" s="15" t="n"/>
      <c r="E742" s="15" t="n"/>
      <c r="F742" s="15" t="n"/>
      <c r="G742" s="15" t="n"/>
      <c r="H742" s="15" t="n"/>
      <c r="I742" s="15" t="n"/>
      <c r="J742" s="15" t="n"/>
      <c r="K742" s="15" t="n"/>
      <c r="L742" s="16" t="n"/>
      <c r="M742" s="17" t="n"/>
      <c r="N742" s="17" t="n"/>
      <c r="O742" s="15">
        <f>IF(OR(M742="",N742=""),"",ROUND((N742-M742)*24,2))</f>
        <v/>
      </c>
      <c r="P742" s="15" t="n"/>
      <c r="Q742" s="18" t="n"/>
      <c r="R742" s="18" t="n"/>
      <c r="S742" s="18">
        <f>IF(C742="","",N(Q742)+N(R742))</f>
        <v/>
      </c>
      <c r="T742" s="15">
        <f>IF(AND(L742&lt;&gt;"",L742&lt;TODAY(),F742&lt;&gt;"Opravljeno",F742&lt;&gt;"Zaprto",F742&lt;&gt;"Preklicano"),"DA","")</f>
        <v/>
      </c>
      <c r="U742" s="15" t="n"/>
    </row>
    <row r="743">
      <c r="A743" s="15">
        <f>IF(C743="","","DN-"&amp;TEXT(ROW()-1,"0000"))</f>
        <v/>
      </c>
      <c r="B743" s="16" t="n"/>
      <c r="C743" s="15" t="n"/>
      <c r="D743" s="15" t="n"/>
      <c r="E743" s="15" t="n"/>
      <c r="F743" s="15" t="n"/>
      <c r="G743" s="15" t="n"/>
      <c r="H743" s="15" t="n"/>
      <c r="I743" s="15" t="n"/>
      <c r="J743" s="15" t="n"/>
      <c r="K743" s="15" t="n"/>
      <c r="L743" s="16" t="n"/>
      <c r="M743" s="17" t="n"/>
      <c r="N743" s="17" t="n"/>
      <c r="O743" s="15">
        <f>IF(OR(M743="",N743=""),"",ROUND((N743-M743)*24,2))</f>
        <v/>
      </c>
      <c r="P743" s="15" t="n"/>
      <c r="Q743" s="18" t="n"/>
      <c r="R743" s="18" t="n"/>
      <c r="S743" s="18">
        <f>IF(C743="","",N(Q743)+N(R743))</f>
        <v/>
      </c>
      <c r="T743" s="15">
        <f>IF(AND(L743&lt;&gt;"",L743&lt;TODAY(),F743&lt;&gt;"Opravljeno",F743&lt;&gt;"Zaprto",F743&lt;&gt;"Preklicano"),"DA","")</f>
        <v/>
      </c>
      <c r="U743" s="15" t="n"/>
    </row>
    <row r="744">
      <c r="A744" s="15">
        <f>IF(C744="","","DN-"&amp;TEXT(ROW()-1,"0000"))</f>
        <v/>
      </c>
      <c r="B744" s="16" t="n"/>
      <c r="C744" s="15" t="n"/>
      <c r="D744" s="15" t="n"/>
      <c r="E744" s="15" t="n"/>
      <c r="F744" s="15" t="n"/>
      <c r="G744" s="15" t="n"/>
      <c r="H744" s="15" t="n"/>
      <c r="I744" s="15" t="n"/>
      <c r="J744" s="15" t="n"/>
      <c r="K744" s="15" t="n"/>
      <c r="L744" s="16" t="n"/>
      <c r="M744" s="17" t="n"/>
      <c r="N744" s="17" t="n"/>
      <c r="O744" s="15">
        <f>IF(OR(M744="",N744=""),"",ROUND((N744-M744)*24,2))</f>
        <v/>
      </c>
      <c r="P744" s="15" t="n"/>
      <c r="Q744" s="18" t="n"/>
      <c r="R744" s="18" t="n"/>
      <c r="S744" s="18">
        <f>IF(C744="","",N(Q744)+N(R744))</f>
        <v/>
      </c>
      <c r="T744" s="15">
        <f>IF(AND(L744&lt;&gt;"",L744&lt;TODAY(),F744&lt;&gt;"Opravljeno",F744&lt;&gt;"Zaprto",F744&lt;&gt;"Preklicano"),"DA","")</f>
        <v/>
      </c>
      <c r="U744" s="15" t="n"/>
    </row>
    <row r="745">
      <c r="A745" s="15">
        <f>IF(C745="","","DN-"&amp;TEXT(ROW()-1,"0000"))</f>
        <v/>
      </c>
      <c r="B745" s="16" t="n"/>
      <c r="C745" s="15" t="n"/>
      <c r="D745" s="15" t="n"/>
      <c r="E745" s="15" t="n"/>
      <c r="F745" s="15" t="n"/>
      <c r="G745" s="15" t="n"/>
      <c r="H745" s="15" t="n"/>
      <c r="I745" s="15" t="n"/>
      <c r="J745" s="15" t="n"/>
      <c r="K745" s="15" t="n"/>
      <c r="L745" s="16" t="n"/>
      <c r="M745" s="17" t="n"/>
      <c r="N745" s="17" t="n"/>
      <c r="O745" s="15">
        <f>IF(OR(M745="",N745=""),"",ROUND((N745-M745)*24,2))</f>
        <v/>
      </c>
      <c r="P745" s="15" t="n"/>
      <c r="Q745" s="18" t="n"/>
      <c r="R745" s="18" t="n"/>
      <c r="S745" s="18">
        <f>IF(C745="","",N(Q745)+N(R745))</f>
        <v/>
      </c>
      <c r="T745" s="15">
        <f>IF(AND(L745&lt;&gt;"",L745&lt;TODAY(),F745&lt;&gt;"Opravljeno",F745&lt;&gt;"Zaprto",F745&lt;&gt;"Preklicano"),"DA","")</f>
        <v/>
      </c>
      <c r="U745" s="15" t="n"/>
    </row>
    <row r="746">
      <c r="A746" s="15">
        <f>IF(C746="","","DN-"&amp;TEXT(ROW()-1,"0000"))</f>
        <v/>
      </c>
      <c r="B746" s="16" t="n"/>
      <c r="C746" s="15" t="n"/>
      <c r="D746" s="15" t="n"/>
      <c r="E746" s="15" t="n"/>
      <c r="F746" s="15" t="n"/>
      <c r="G746" s="15" t="n"/>
      <c r="H746" s="15" t="n"/>
      <c r="I746" s="15" t="n"/>
      <c r="J746" s="15" t="n"/>
      <c r="K746" s="15" t="n"/>
      <c r="L746" s="16" t="n"/>
      <c r="M746" s="17" t="n"/>
      <c r="N746" s="17" t="n"/>
      <c r="O746" s="15">
        <f>IF(OR(M746="",N746=""),"",ROUND((N746-M746)*24,2))</f>
        <v/>
      </c>
      <c r="P746" s="15" t="n"/>
      <c r="Q746" s="18" t="n"/>
      <c r="R746" s="18" t="n"/>
      <c r="S746" s="18">
        <f>IF(C746="","",N(Q746)+N(R746))</f>
        <v/>
      </c>
      <c r="T746" s="15">
        <f>IF(AND(L746&lt;&gt;"",L746&lt;TODAY(),F746&lt;&gt;"Opravljeno",F746&lt;&gt;"Zaprto",F746&lt;&gt;"Preklicano"),"DA","")</f>
        <v/>
      </c>
      <c r="U746" s="15" t="n"/>
    </row>
    <row r="747">
      <c r="A747" s="15">
        <f>IF(C747="","","DN-"&amp;TEXT(ROW()-1,"0000"))</f>
        <v/>
      </c>
      <c r="B747" s="16" t="n"/>
      <c r="C747" s="15" t="n"/>
      <c r="D747" s="15" t="n"/>
      <c r="E747" s="15" t="n"/>
      <c r="F747" s="15" t="n"/>
      <c r="G747" s="15" t="n"/>
      <c r="H747" s="15" t="n"/>
      <c r="I747" s="15" t="n"/>
      <c r="J747" s="15" t="n"/>
      <c r="K747" s="15" t="n"/>
      <c r="L747" s="16" t="n"/>
      <c r="M747" s="17" t="n"/>
      <c r="N747" s="17" t="n"/>
      <c r="O747" s="15">
        <f>IF(OR(M747="",N747=""),"",ROUND((N747-M747)*24,2))</f>
        <v/>
      </c>
      <c r="P747" s="15" t="n"/>
      <c r="Q747" s="18" t="n"/>
      <c r="R747" s="18" t="n"/>
      <c r="S747" s="18">
        <f>IF(C747="","",N(Q747)+N(R747))</f>
        <v/>
      </c>
      <c r="T747" s="15">
        <f>IF(AND(L747&lt;&gt;"",L747&lt;TODAY(),F747&lt;&gt;"Opravljeno",F747&lt;&gt;"Zaprto",F747&lt;&gt;"Preklicano"),"DA","")</f>
        <v/>
      </c>
      <c r="U747" s="15" t="n"/>
    </row>
    <row r="748">
      <c r="A748" s="15">
        <f>IF(C748="","","DN-"&amp;TEXT(ROW()-1,"0000"))</f>
        <v/>
      </c>
      <c r="B748" s="16" t="n"/>
      <c r="C748" s="15" t="n"/>
      <c r="D748" s="15" t="n"/>
      <c r="E748" s="15" t="n"/>
      <c r="F748" s="15" t="n"/>
      <c r="G748" s="15" t="n"/>
      <c r="H748" s="15" t="n"/>
      <c r="I748" s="15" t="n"/>
      <c r="J748" s="15" t="n"/>
      <c r="K748" s="15" t="n"/>
      <c r="L748" s="16" t="n"/>
      <c r="M748" s="17" t="n"/>
      <c r="N748" s="17" t="n"/>
      <c r="O748" s="15">
        <f>IF(OR(M748="",N748=""),"",ROUND((N748-M748)*24,2))</f>
        <v/>
      </c>
      <c r="P748" s="15" t="n"/>
      <c r="Q748" s="18" t="n"/>
      <c r="R748" s="18" t="n"/>
      <c r="S748" s="18">
        <f>IF(C748="","",N(Q748)+N(R748))</f>
        <v/>
      </c>
      <c r="T748" s="15">
        <f>IF(AND(L748&lt;&gt;"",L748&lt;TODAY(),F748&lt;&gt;"Opravljeno",F748&lt;&gt;"Zaprto",F748&lt;&gt;"Preklicano"),"DA","")</f>
        <v/>
      </c>
      <c r="U748" s="15" t="n"/>
    </row>
    <row r="749">
      <c r="A749" s="15">
        <f>IF(C749="","","DN-"&amp;TEXT(ROW()-1,"0000"))</f>
        <v/>
      </c>
      <c r="B749" s="16" t="n"/>
      <c r="C749" s="15" t="n"/>
      <c r="D749" s="15" t="n"/>
      <c r="E749" s="15" t="n"/>
      <c r="F749" s="15" t="n"/>
      <c r="G749" s="15" t="n"/>
      <c r="H749" s="15" t="n"/>
      <c r="I749" s="15" t="n"/>
      <c r="J749" s="15" t="n"/>
      <c r="K749" s="15" t="n"/>
      <c r="L749" s="16" t="n"/>
      <c r="M749" s="17" t="n"/>
      <c r="N749" s="17" t="n"/>
      <c r="O749" s="15">
        <f>IF(OR(M749="",N749=""),"",ROUND((N749-M749)*24,2))</f>
        <v/>
      </c>
      <c r="P749" s="15" t="n"/>
      <c r="Q749" s="18" t="n"/>
      <c r="R749" s="18" t="n"/>
      <c r="S749" s="18">
        <f>IF(C749="","",N(Q749)+N(R749))</f>
        <v/>
      </c>
      <c r="T749" s="15">
        <f>IF(AND(L749&lt;&gt;"",L749&lt;TODAY(),F749&lt;&gt;"Opravljeno",F749&lt;&gt;"Zaprto",F749&lt;&gt;"Preklicano"),"DA","")</f>
        <v/>
      </c>
      <c r="U749" s="15" t="n"/>
    </row>
    <row r="750">
      <c r="A750" s="15">
        <f>IF(C750="","","DN-"&amp;TEXT(ROW()-1,"0000"))</f>
        <v/>
      </c>
      <c r="B750" s="16" t="n"/>
      <c r="C750" s="15" t="n"/>
      <c r="D750" s="15" t="n"/>
      <c r="E750" s="15" t="n"/>
      <c r="F750" s="15" t="n"/>
      <c r="G750" s="15" t="n"/>
      <c r="H750" s="15" t="n"/>
      <c r="I750" s="15" t="n"/>
      <c r="J750" s="15" t="n"/>
      <c r="K750" s="15" t="n"/>
      <c r="L750" s="16" t="n"/>
      <c r="M750" s="17" t="n"/>
      <c r="N750" s="17" t="n"/>
      <c r="O750" s="15">
        <f>IF(OR(M750="",N750=""),"",ROUND((N750-M750)*24,2))</f>
        <v/>
      </c>
      <c r="P750" s="15" t="n"/>
      <c r="Q750" s="18" t="n"/>
      <c r="R750" s="18" t="n"/>
      <c r="S750" s="18">
        <f>IF(C750="","",N(Q750)+N(R750))</f>
        <v/>
      </c>
      <c r="T750" s="15">
        <f>IF(AND(L750&lt;&gt;"",L750&lt;TODAY(),F750&lt;&gt;"Opravljeno",F750&lt;&gt;"Zaprto",F750&lt;&gt;"Preklicano"),"DA","")</f>
        <v/>
      </c>
      <c r="U750" s="15" t="n"/>
    </row>
    <row r="751">
      <c r="A751" s="15">
        <f>IF(C751="","","DN-"&amp;TEXT(ROW()-1,"0000"))</f>
        <v/>
      </c>
      <c r="B751" s="16" t="n"/>
      <c r="C751" s="15" t="n"/>
      <c r="D751" s="15" t="n"/>
      <c r="E751" s="15" t="n"/>
      <c r="F751" s="15" t="n"/>
      <c r="G751" s="15" t="n"/>
      <c r="H751" s="15" t="n"/>
      <c r="I751" s="15" t="n"/>
      <c r="J751" s="15" t="n"/>
      <c r="K751" s="15" t="n"/>
      <c r="L751" s="16" t="n"/>
      <c r="M751" s="17" t="n"/>
      <c r="N751" s="17" t="n"/>
      <c r="O751" s="15">
        <f>IF(OR(M751="",N751=""),"",ROUND((N751-M751)*24,2))</f>
        <v/>
      </c>
      <c r="P751" s="15" t="n"/>
      <c r="Q751" s="18" t="n"/>
      <c r="R751" s="18" t="n"/>
      <c r="S751" s="18">
        <f>IF(C751="","",N(Q751)+N(R751))</f>
        <v/>
      </c>
      <c r="T751" s="15">
        <f>IF(AND(L751&lt;&gt;"",L751&lt;TODAY(),F751&lt;&gt;"Opravljeno",F751&lt;&gt;"Zaprto",F751&lt;&gt;"Preklicano"),"DA","")</f>
        <v/>
      </c>
      <c r="U751" s="15" t="n"/>
    </row>
    <row r="752">
      <c r="A752" s="15">
        <f>IF(C752="","","DN-"&amp;TEXT(ROW()-1,"0000"))</f>
        <v/>
      </c>
      <c r="B752" s="16" t="n"/>
      <c r="C752" s="15" t="n"/>
      <c r="D752" s="15" t="n"/>
      <c r="E752" s="15" t="n"/>
      <c r="F752" s="15" t="n"/>
      <c r="G752" s="15" t="n"/>
      <c r="H752" s="15" t="n"/>
      <c r="I752" s="15" t="n"/>
      <c r="J752" s="15" t="n"/>
      <c r="K752" s="15" t="n"/>
      <c r="L752" s="16" t="n"/>
      <c r="M752" s="17" t="n"/>
      <c r="N752" s="17" t="n"/>
      <c r="O752" s="15">
        <f>IF(OR(M752="",N752=""),"",ROUND((N752-M752)*24,2))</f>
        <v/>
      </c>
      <c r="P752" s="15" t="n"/>
      <c r="Q752" s="18" t="n"/>
      <c r="R752" s="18" t="n"/>
      <c r="S752" s="18">
        <f>IF(C752="","",N(Q752)+N(R752))</f>
        <v/>
      </c>
      <c r="T752" s="15">
        <f>IF(AND(L752&lt;&gt;"",L752&lt;TODAY(),F752&lt;&gt;"Opravljeno",F752&lt;&gt;"Zaprto",F752&lt;&gt;"Preklicano"),"DA","")</f>
        <v/>
      </c>
      <c r="U752" s="15" t="n"/>
    </row>
    <row r="753">
      <c r="A753" s="15">
        <f>IF(C753="","","DN-"&amp;TEXT(ROW()-1,"0000"))</f>
        <v/>
      </c>
      <c r="B753" s="16" t="n"/>
      <c r="C753" s="15" t="n"/>
      <c r="D753" s="15" t="n"/>
      <c r="E753" s="15" t="n"/>
      <c r="F753" s="15" t="n"/>
      <c r="G753" s="15" t="n"/>
      <c r="H753" s="15" t="n"/>
      <c r="I753" s="15" t="n"/>
      <c r="J753" s="15" t="n"/>
      <c r="K753" s="15" t="n"/>
      <c r="L753" s="16" t="n"/>
      <c r="M753" s="17" t="n"/>
      <c r="N753" s="17" t="n"/>
      <c r="O753" s="15">
        <f>IF(OR(M753="",N753=""),"",ROUND((N753-M753)*24,2))</f>
        <v/>
      </c>
      <c r="P753" s="15" t="n"/>
      <c r="Q753" s="18" t="n"/>
      <c r="R753" s="18" t="n"/>
      <c r="S753" s="18">
        <f>IF(C753="","",N(Q753)+N(R753))</f>
        <v/>
      </c>
      <c r="T753" s="15">
        <f>IF(AND(L753&lt;&gt;"",L753&lt;TODAY(),F753&lt;&gt;"Opravljeno",F753&lt;&gt;"Zaprto",F753&lt;&gt;"Preklicano"),"DA","")</f>
        <v/>
      </c>
      <c r="U753" s="15" t="n"/>
    </row>
    <row r="754">
      <c r="A754" s="15">
        <f>IF(C754="","","DN-"&amp;TEXT(ROW()-1,"0000"))</f>
        <v/>
      </c>
      <c r="B754" s="16" t="n"/>
      <c r="C754" s="15" t="n"/>
      <c r="D754" s="15" t="n"/>
      <c r="E754" s="15" t="n"/>
      <c r="F754" s="15" t="n"/>
      <c r="G754" s="15" t="n"/>
      <c r="H754" s="15" t="n"/>
      <c r="I754" s="15" t="n"/>
      <c r="J754" s="15" t="n"/>
      <c r="K754" s="15" t="n"/>
      <c r="L754" s="16" t="n"/>
      <c r="M754" s="17" t="n"/>
      <c r="N754" s="17" t="n"/>
      <c r="O754" s="15">
        <f>IF(OR(M754="",N754=""),"",ROUND((N754-M754)*24,2))</f>
        <v/>
      </c>
      <c r="P754" s="15" t="n"/>
      <c r="Q754" s="18" t="n"/>
      <c r="R754" s="18" t="n"/>
      <c r="S754" s="18">
        <f>IF(C754="","",N(Q754)+N(R754))</f>
        <v/>
      </c>
      <c r="T754" s="15">
        <f>IF(AND(L754&lt;&gt;"",L754&lt;TODAY(),F754&lt;&gt;"Opravljeno",F754&lt;&gt;"Zaprto",F754&lt;&gt;"Preklicano"),"DA","")</f>
        <v/>
      </c>
      <c r="U754" s="15" t="n"/>
    </row>
    <row r="755">
      <c r="A755" s="15">
        <f>IF(C755="","","DN-"&amp;TEXT(ROW()-1,"0000"))</f>
        <v/>
      </c>
      <c r="B755" s="16" t="n"/>
      <c r="C755" s="15" t="n"/>
      <c r="D755" s="15" t="n"/>
      <c r="E755" s="15" t="n"/>
      <c r="F755" s="15" t="n"/>
      <c r="G755" s="15" t="n"/>
      <c r="H755" s="15" t="n"/>
      <c r="I755" s="15" t="n"/>
      <c r="J755" s="15" t="n"/>
      <c r="K755" s="15" t="n"/>
      <c r="L755" s="16" t="n"/>
      <c r="M755" s="17" t="n"/>
      <c r="N755" s="17" t="n"/>
      <c r="O755" s="15">
        <f>IF(OR(M755="",N755=""),"",ROUND((N755-M755)*24,2))</f>
        <v/>
      </c>
      <c r="P755" s="15" t="n"/>
      <c r="Q755" s="18" t="n"/>
      <c r="R755" s="18" t="n"/>
      <c r="S755" s="18">
        <f>IF(C755="","",N(Q755)+N(R755))</f>
        <v/>
      </c>
      <c r="T755" s="15">
        <f>IF(AND(L755&lt;&gt;"",L755&lt;TODAY(),F755&lt;&gt;"Opravljeno",F755&lt;&gt;"Zaprto",F755&lt;&gt;"Preklicano"),"DA","")</f>
        <v/>
      </c>
      <c r="U755" s="15" t="n"/>
    </row>
    <row r="756">
      <c r="A756" s="15">
        <f>IF(C756="","","DN-"&amp;TEXT(ROW()-1,"0000"))</f>
        <v/>
      </c>
      <c r="B756" s="16" t="n"/>
      <c r="C756" s="15" t="n"/>
      <c r="D756" s="15" t="n"/>
      <c r="E756" s="15" t="n"/>
      <c r="F756" s="15" t="n"/>
      <c r="G756" s="15" t="n"/>
      <c r="H756" s="15" t="n"/>
      <c r="I756" s="15" t="n"/>
      <c r="J756" s="15" t="n"/>
      <c r="K756" s="15" t="n"/>
      <c r="L756" s="16" t="n"/>
      <c r="M756" s="17" t="n"/>
      <c r="N756" s="17" t="n"/>
      <c r="O756" s="15">
        <f>IF(OR(M756="",N756=""),"",ROUND((N756-M756)*24,2))</f>
        <v/>
      </c>
      <c r="P756" s="15" t="n"/>
      <c r="Q756" s="18" t="n"/>
      <c r="R756" s="18" t="n"/>
      <c r="S756" s="18">
        <f>IF(C756="","",N(Q756)+N(R756))</f>
        <v/>
      </c>
      <c r="T756" s="15">
        <f>IF(AND(L756&lt;&gt;"",L756&lt;TODAY(),F756&lt;&gt;"Opravljeno",F756&lt;&gt;"Zaprto",F756&lt;&gt;"Preklicano"),"DA","")</f>
        <v/>
      </c>
      <c r="U756" s="15" t="n"/>
    </row>
    <row r="757">
      <c r="A757" s="15">
        <f>IF(C757="","","DN-"&amp;TEXT(ROW()-1,"0000"))</f>
        <v/>
      </c>
      <c r="B757" s="16" t="n"/>
      <c r="C757" s="15" t="n"/>
      <c r="D757" s="15" t="n"/>
      <c r="E757" s="15" t="n"/>
      <c r="F757" s="15" t="n"/>
      <c r="G757" s="15" t="n"/>
      <c r="H757" s="15" t="n"/>
      <c r="I757" s="15" t="n"/>
      <c r="J757" s="15" t="n"/>
      <c r="K757" s="15" t="n"/>
      <c r="L757" s="16" t="n"/>
      <c r="M757" s="17" t="n"/>
      <c r="N757" s="17" t="n"/>
      <c r="O757" s="15">
        <f>IF(OR(M757="",N757=""),"",ROUND((N757-M757)*24,2))</f>
        <v/>
      </c>
      <c r="P757" s="15" t="n"/>
      <c r="Q757" s="18" t="n"/>
      <c r="R757" s="18" t="n"/>
      <c r="S757" s="18">
        <f>IF(C757="","",N(Q757)+N(R757))</f>
        <v/>
      </c>
      <c r="T757" s="15">
        <f>IF(AND(L757&lt;&gt;"",L757&lt;TODAY(),F757&lt;&gt;"Opravljeno",F757&lt;&gt;"Zaprto",F757&lt;&gt;"Preklicano"),"DA","")</f>
        <v/>
      </c>
      <c r="U757" s="15" t="n"/>
    </row>
    <row r="758">
      <c r="A758" s="15">
        <f>IF(C758="","","DN-"&amp;TEXT(ROW()-1,"0000"))</f>
        <v/>
      </c>
      <c r="B758" s="16" t="n"/>
      <c r="C758" s="15" t="n"/>
      <c r="D758" s="15" t="n"/>
      <c r="E758" s="15" t="n"/>
      <c r="F758" s="15" t="n"/>
      <c r="G758" s="15" t="n"/>
      <c r="H758" s="15" t="n"/>
      <c r="I758" s="15" t="n"/>
      <c r="J758" s="15" t="n"/>
      <c r="K758" s="15" t="n"/>
      <c r="L758" s="16" t="n"/>
      <c r="M758" s="17" t="n"/>
      <c r="N758" s="17" t="n"/>
      <c r="O758" s="15">
        <f>IF(OR(M758="",N758=""),"",ROUND((N758-M758)*24,2))</f>
        <v/>
      </c>
      <c r="P758" s="15" t="n"/>
      <c r="Q758" s="18" t="n"/>
      <c r="R758" s="18" t="n"/>
      <c r="S758" s="18">
        <f>IF(C758="","",N(Q758)+N(R758))</f>
        <v/>
      </c>
      <c r="T758" s="15">
        <f>IF(AND(L758&lt;&gt;"",L758&lt;TODAY(),F758&lt;&gt;"Opravljeno",F758&lt;&gt;"Zaprto",F758&lt;&gt;"Preklicano"),"DA","")</f>
        <v/>
      </c>
      <c r="U758" s="15" t="n"/>
    </row>
    <row r="759">
      <c r="A759" s="15">
        <f>IF(C759="","","DN-"&amp;TEXT(ROW()-1,"0000"))</f>
        <v/>
      </c>
      <c r="B759" s="16" t="n"/>
      <c r="C759" s="15" t="n"/>
      <c r="D759" s="15" t="n"/>
      <c r="E759" s="15" t="n"/>
      <c r="F759" s="15" t="n"/>
      <c r="G759" s="15" t="n"/>
      <c r="H759" s="15" t="n"/>
      <c r="I759" s="15" t="n"/>
      <c r="J759" s="15" t="n"/>
      <c r="K759" s="15" t="n"/>
      <c r="L759" s="16" t="n"/>
      <c r="M759" s="17" t="n"/>
      <c r="N759" s="17" t="n"/>
      <c r="O759" s="15">
        <f>IF(OR(M759="",N759=""),"",ROUND((N759-M759)*24,2))</f>
        <v/>
      </c>
      <c r="P759" s="15" t="n"/>
      <c r="Q759" s="18" t="n"/>
      <c r="R759" s="18" t="n"/>
      <c r="S759" s="18">
        <f>IF(C759="","",N(Q759)+N(R759))</f>
        <v/>
      </c>
      <c r="T759" s="15">
        <f>IF(AND(L759&lt;&gt;"",L759&lt;TODAY(),F759&lt;&gt;"Opravljeno",F759&lt;&gt;"Zaprto",F759&lt;&gt;"Preklicano"),"DA","")</f>
        <v/>
      </c>
      <c r="U759" s="15" t="n"/>
    </row>
    <row r="760">
      <c r="A760" s="15">
        <f>IF(C760="","","DN-"&amp;TEXT(ROW()-1,"0000"))</f>
        <v/>
      </c>
      <c r="B760" s="16" t="n"/>
      <c r="C760" s="15" t="n"/>
      <c r="D760" s="15" t="n"/>
      <c r="E760" s="15" t="n"/>
      <c r="F760" s="15" t="n"/>
      <c r="G760" s="15" t="n"/>
      <c r="H760" s="15" t="n"/>
      <c r="I760" s="15" t="n"/>
      <c r="J760" s="15" t="n"/>
      <c r="K760" s="15" t="n"/>
      <c r="L760" s="16" t="n"/>
      <c r="M760" s="17" t="n"/>
      <c r="N760" s="17" t="n"/>
      <c r="O760" s="15">
        <f>IF(OR(M760="",N760=""),"",ROUND((N760-M760)*24,2))</f>
        <v/>
      </c>
      <c r="P760" s="15" t="n"/>
      <c r="Q760" s="18" t="n"/>
      <c r="R760" s="18" t="n"/>
      <c r="S760" s="18">
        <f>IF(C760="","",N(Q760)+N(R760))</f>
        <v/>
      </c>
      <c r="T760" s="15">
        <f>IF(AND(L760&lt;&gt;"",L760&lt;TODAY(),F760&lt;&gt;"Opravljeno",F760&lt;&gt;"Zaprto",F760&lt;&gt;"Preklicano"),"DA","")</f>
        <v/>
      </c>
      <c r="U760" s="15" t="n"/>
    </row>
    <row r="761">
      <c r="A761" s="15">
        <f>IF(C761="","","DN-"&amp;TEXT(ROW()-1,"0000"))</f>
        <v/>
      </c>
      <c r="B761" s="16" t="n"/>
      <c r="C761" s="15" t="n"/>
      <c r="D761" s="15" t="n"/>
      <c r="E761" s="15" t="n"/>
      <c r="F761" s="15" t="n"/>
      <c r="G761" s="15" t="n"/>
      <c r="H761" s="15" t="n"/>
      <c r="I761" s="15" t="n"/>
      <c r="J761" s="15" t="n"/>
      <c r="K761" s="15" t="n"/>
      <c r="L761" s="16" t="n"/>
      <c r="M761" s="17" t="n"/>
      <c r="N761" s="17" t="n"/>
      <c r="O761" s="15">
        <f>IF(OR(M761="",N761=""),"",ROUND((N761-M761)*24,2))</f>
        <v/>
      </c>
      <c r="P761" s="15" t="n"/>
      <c r="Q761" s="18" t="n"/>
      <c r="R761" s="18" t="n"/>
      <c r="S761" s="18">
        <f>IF(C761="","",N(Q761)+N(R761))</f>
        <v/>
      </c>
      <c r="T761" s="15">
        <f>IF(AND(L761&lt;&gt;"",L761&lt;TODAY(),F761&lt;&gt;"Opravljeno",F761&lt;&gt;"Zaprto",F761&lt;&gt;"Preklicano"),"DA","")</f>
        <v/>
      </c>
      <c r="U761" s="15" t="n"/>
    </row>
    <row r="762">
      <c r="A762" s="15">
        <f>IF(C762="","","DN-"&amp;TEXT(ROW()-1,"0000"))</f>
        <v/>
      </c>
      <c r="B762" s="16" t="n"/>
      <c r="C762" s="15" t="n"/>
      <c r="D762" s="15" t="n"/>
      <c r="E762" s="15" t="n"/>
      <c r="F762" s="15" t="n"/>
      <c r="G762" s="15" t="n"/>
      <c r="H762" s="15" t="n"/>
      <c r="I762" s="15" t="n"/>
      <c r="J762" s="15" t="n"/>
      <c r="K762" s="15" t="n"/>
      <c r="L762" s="16" t="n"/>
      <c r="M762" s="17" t="n"/>
      <c r="N762" s="17" t="n"/>
      <c r="O762" s="15">
        <f>IF(OR(M762="",N762=""),"",ROUND((N762-M762)*24,2))</f>
        <v/>
      </c>
      <c r="P762" s="15" t="n"/>
      <c r="Q762" s="18" t="n"/>
      <c r="R762" s="18" t="n"/>
      <c r="S762" s="18">
        <f>IF(C762="","",N(Q762)+N(R762))</f>
        <v/>
      </c>
      <c r="T762" s="15">
        <f>IF(AND(L762&lt;&gt;"",L762&lt;TODAY(),F762&lt;&gt;"Opravljeno",F762&lt;&gt;"Zaprto",F762&lt;&gt;"Preklicano"),"DA","")</f>
        <v/>
      </c>
      <c r="U762" s="15" t="n"/>
    </row>
    <row r="763">
      <c r="A763" s="15">
        <f>IF(C763="","","DN-"&amp;TEXT(ROW()-1,"0000"))</f>
        <v/>
      </c>
      <c r="B763" s="16" t="n"/>
      <c r="C763" s="15" t="n"/>
      <c r="D763" s="15" t="n"/>
      <c r="E763" s="15" t="n"/>
      <c r="F763" s="15" t="n"/>
      <c r="G763" s="15" t="n"/>
      <c r="H763" s="15" t="n"/>
      <c r="I763" s="15" t="n"/>
      <c r="J763" s="15" t="n"/>
      <c r="K763" s="15" t="n"/>
      <c r="L763" s="16" t="n"/>
      <c r="M763" s="17" t="n"/>
      <c r="N763" s="17" t="n"/>
      <c r="O763" s="15">
        <f>IF(OR(M763="",N763=""),"",ROUND((N763-M763)*24,2))</f>
        <v/>
      </c>
      <c r="P763" s="15" t="n"/>
      <c r="Q763" s="18" t="n"/>
      <c r="R763" s="18" t="n"/>
      <c r="S763" s="18">
        <f>IF(C763="","",N(Q763)+N(R763))</f>
        <v/>
      </c>
      <c r="T763" s="15">
        <f>IF(AND(L763&lt;&gt;"",L763&lt;TODAY(),F763&lt;&gt;"Opravljeno",F763&lt;&gt;"Zaprto",F763&lt;&gt;"Preklicano"),"DA","")</f>
        <v/>
      </c>
      <c r="U763" s="15" t="n"/>
    </row>
    <row r="764">
      <c r="A764" s="15">
        <f>IF(C764="","","DN-"&amp;TEXT(ROW()-1,"0000"))</f>
        <v/>
      </c>
      <c r="B764" s="16" t="n"/>
      <c r="C764" s="15" t="n"/>
      <c r="D764" s="15" t="n"/>
      <c r="E764" s="15" t="n"/>
      <c r="F764" s="15" t="n"/>
      <c r="G764" s="15" t="n"/>
      <c r="H764" s="15" t="n"/>
      <c r="I764" s="15" t="n"/>
      <c r="J764" s="15" t="n"/>
      <c r="K764" s="15" t="n"/>
      <c r="L764" s="16" t="n"/>
      <c r="M764" s="17" t="n"/>
      <c r="N764" s="17" t="n"/>
      <c r="O764" s="15">
        <f>IF(OR(M764="",N764=""),"",ROUND((N764-M764)*24,2))</f>
        <v/>
      </c>
      <c r="P764" s="15" t="n"/>
      <c r="Q764" s="18" t="n"/>
      <c r="R764" s="18" t="n"/>
      <c r="S764" s="18">
        <f>IF(C764="","",N(Q764)+N(R764))</f>
        <v/>
      </c>
      <c r="T764" s="15">
        <f>IF(AND(L764&lt;&gt;"",L764&lt;TODAY(),F764&lt;&gt;"Opravljeno",F764&lt;&gt;"Zaprto",F764&lt;&gt;"Preklicano"),"DA","")</f>
        <v/>
      </c>
      <c r="U764" s="15" t="n"/>
    </row>
    <row r="765">
      <c r="A765" s="15">
        <f>IF(C765="","","DN-"&amp;TEXT(ROW()-1,"0000"))</f>
        <v/>
      </c>
      <c r="B765" s="16" t="n"/>
      <c r="C765" s="15" t="n"/>
      <c r="D765" s="15" t="n"/>
      <c r="E765" s="15" t="n"/>
      <c r="F765" s="15" t="n"/>
      <c r="G765" s="15" t="n"/>
      <c r="H765" s="15" t="n"/>
      <c r="I765" s="15" t="n"/>
      <c r="J765" s="15" t="n"/>
      <c r="K765" s="15" t="n"/>
      <c r="L765" s="16" t="n"/>
      <c r="M765" s="17" t="n"/>
      <c r="N765" s="17" t="n"/>
      <c r="O765" s="15">
        <f>IF(OR(M765="",N765=""),"",ROUND((N765-M765)*24,2))</f>
        <v/>
      </c>
      <c r="P765" s="15" t="n"/>
      <c r="Q765" s="18" t="n"/>
      <c r="R765" s="18" t="n"/>
      <c r="S765" s="18">
        <f>IF(C765="","",N(Q765)+N(R765))</f>
        <v/>
      </c>
      <c r="T765" s="15">
        <f>IF(AND(L765&lt;&gt;"",L765&lt;TODAY(),F765&lt;&gt;"Opravljeno",F765&lt;&gt;"Zaprto",F765&lt;&gt;"Preklicano"),"DA","")</f>
        <v/>
      </c>
      <c r="U765" s="15" t="n"/>
    </row>
    <row r="766">
      <c r="A766" s="15">
        <f>IF(C766="","","DN-"&amp;TEXT(ROW()-1,"0000"))</f>
        <v/>
      </c>
      <c r="B766" s="16" t="n"/>
      <c r="C766" s="15" t="n"/>
      <c r="D766" s="15" t="n"/>
      <c r="E766" s="15" t="n"/>
      <c r="F766" s="15" t="n"/>
      <c r="G766" s="15" t="n"/>
      <c r="H766" s="15" t="n"/>
      <c r="I766" s="15" t="n"/>
      <c r="J766" s="15" t="n"/>
      <c r="K766" s="15" t="n"/>
      <c r="L766" s="16" t="n"/>
      <c r="M766" s="17" t="n"/>
      <c r="N766" s="17" t="n"/>
      <c r="O766" s="15">
        <f>IF(OR(M766="",N766=""),"",ROUND((N766-M766)*24,2))</f>
        <v/>
      </c>
      <c r="P766" s="15" t="n"/>
      <c r="Q766" s="18" t="n"/>
      <c r="R766" s="18" t="n"/>
      <c r="S766" s="18">
        <f>IF(C766="","",N(Q766)+N(R766))</f>
        <v/>
      </c>
      <c r="T766" s="15">
        <f>IF(AND(L766&lt;&gt;"",L766&lt;TODAY(),F766&lt;&gt;"Opravljeno",F766&lt;&gt;"Zaprto",F766&lt;&gt;"Preklicano"),"DA","")</f>
        <v/>
      </c>
      <c r="U766" s="15" t="n"/>
    </row>
    <row r="767">
      <c r="A767" s="15">
        <f>IF(C767="","","DN-"&amp;TEXT(ROW()-1,"0000"))</f>
        <v/>
      </c>
      <c r="B767" s="16" t="n"/>
      <c r="C767" s="15" t="n"/>
      <c r="D767" s="15" t="n"/>
      <c r="E767" s="15" t="n"/>
      <c r="F767" s="15" t="n"/>
      <c r="G767" s="15" t="n"/>
      <c r="H767" s="15" t="n"/>
      <c r="I767" s="15" t="n"/>
      <c r="J767" s="15" t="n"/>
      <c r="K767" s="15" t="n"/>
      <c r="L767" s="16" t="n"/>
      <c r="M767" s="17" t="n"/>
      <c r="N767" s="17" t="n"/>
      <c r="O767" s="15">
        <f>IF(OR(M767="",N767=""),"",ROUND((N767-M767)*24,2))</f>
        <v/>
      </c>
      <c r="P767" s="15" t="n"/>
      <c r="Q767" s="18" t="n"/>
      <c r="R767" s="18" t="n"/>
      <c r="S767" s="18">
        <f>IF(C767="","",N(Q767)+N(R767))</f>
        <v/>
      </c>
      <c r="T767" s="15">
        <f>IF(AND(L767&lt;&gt;"",L767&lt;TODAY(),F767&lt;&gt;"Opravljeno",F767&lt;&gt;"Zaprto",F767&lt;&gt;"Preklicano"),"DA","")</f>
        <v/>
      </c>
      <c r="U767" s="15" t="n"/>
    </row>
    <row r="768">
      <c r="A768" s="15">
        <f>IF(C768="","","DN-"&amp;TEXT(ROW()-1,"0000"))</f>
        <v/>
      </c>
      <c r="B768" s="16" t="n"/>
      <c r="C768" s="15" t="n"/>
      <c r="D768" s="15" t="n"/>
      <c r="E768" s="15" t="n"/>
      <c r="F768" s="15" t="n"/>
      <c r="G768" s="15" t="n"/>
      <c r="H768" s="15" t="n"/>
      <c r="I768" s="15" t="n"/>
      <c r="J768" s="15" t="n"/>
      <c r="K768" s="15" t="n"/>
      <c r="L768" s="16" t="n"/>
      <c r="M768" s="17" t="n"/>
      <c r="N768" s="17" t="n"/>
      <c r="O768" s="15">
        <f>IF(OR(M768="",N768=""),"",ROUND((N768-M768)*24,2))</f>
        <v/>
      </c>
      <c r="P768" s="15" t="n"/>
      <c r="Q768" s="18" t="n"/>
      <c r="R768" s="18" t="n"/>
      <c r="S768" s="18">
        <f>IF(C768="","",N(Q768)+N(R768))</f>
        <v/>
      </c>
      <c r="T768" s="15">
        <f>IF(AND(L768&lt;&gt;"",L768&lt;TODAY(),F768&lt;&gt;"Opravljeno",F768&lt;&gt;"Zaprto",F768&lt;&gt;"Preklicano"),"DA","")</f>
        <v/>
      </c>
      <c r="U768" s="15" t="n"/>
    </row>
    <row r="769">
      <c r="A769" s="15">
        <f>IF(C769="","","DN-"&amp;TEXT(ROW()-1,"0000"))</f>
        <v/>
      </c>
      <c r="B769" s="16" t="n"/>
      <c r="C769" s="15" t="n"/>
      <c r="D769" s="15" t="n"/>
      <c r="E769" s="15" t="n"/>
      <c r="F769" s="15" t="n"/>
      <c r="G769" s="15" t="n"/>
      <c r="H769" s="15" t="n"/>
      <c r="I769" s="15" t="n"/>
      <c r="J769" s="15" t="n"/>
      <c r="K769" s="15" t="n"/>
      <c r="L769" s="16" t="n"/>
      <c r="M769" s="17" t="n"/>
      <c r="N769" s="17" t="n"/>
      <c r="O769" s="15">
        <f>IF(OR(M769="",N769=""),"",ROUND((N769-M769)*24,2))</f>
        <v/>
      </c>
      <c r="P769" s="15" t="n"/>
      <c r="Q769" s="18" t="n"/>
      <c r="R769" s="18" t="n"/>
      <c r="S769" s="18">
        <f>IF(C769="","",N(Q769)+N(R769))</f>
        <v/>
      </c>
      <c r="T769" s="15">
        <f>IF(AND(L769&lt;&gt;"",L769&lt;TODAY(),F769&lt;&gt;"Opravljeno",F769&lt;&gt;"Zaprto",F769&lt;&gt;"Preklicano"),"DA","")</f>
        <v/>
      </c>
      <c r="U769" s="15" t="n"/>
    </row>
    <row r="770">
      <c r="A770" s="15">
        <f>IF(C770="","","DN-"&amp;TEXT(ROW()-1,"0000"))</f>
        <v/>
      </c>
      <c r="B770" s="16" t="n"/>
      <c r="C770" s="15" t="n"/>
      <c r="D770" s="15" t="n"/>
      <c r="E770" s="15" t="n"/>
      <c r="F770" s="15" t="n"/>
      <c r="G770" s="15" t="n"/>
      <c r="H770" s="15" t="n"/>
      <c r="I770" s="15" t="n"/>
      <c r="J770" s="15" t="n"/>
      <c r="K770" s="15" t="n"/>
      <c r="L770" s="16" t="n"/>
      <c r="M770" s="17" t="n"/>
      <c r="N770" s="17" t="n"/>
      <c r="O770" s="15">
        <f>IF(OR(M770="",N770=""),"",ROUND((N770-M770)*24,2))</f>
        <v/>
      </c>
      <c r="P770" s="15" t="n"/>
      <c r="Q770" s="18" t="n"/>
      <c r="R770" s="18" t="n"/>
      <c r="S770" s="18">
        <f>IF(C770="","",N(Q770)+N(R770))</f>
        <v/>
      </c>
      <c r="T770" s="15">
        <f>IF(AND(L770&lt;&gt;"",L770&lt;TODAY(),F770&lt;&gt;"Opravljeno",F770&lt;&gt;"Zaprto",F770&lt;&gt;"Preklicano"),"DA","")</f>
        <v/>
      </c>
      <c r="U770" s="15" t="n"/>
    </row>
    <row r="771">
      <c r="A771" s="15">
        <f>IF(C771="","","DN-"&amp;TEXT(ROW()-1,"0000"))</f>
        <v/>
      </c>
      <c r="B771" s="16" t="n"/>
      <c r="C771" s="15" t="n"/>
      <c r="D771" s="15" t="n"/>
      <c r="E771" s="15" t="n"/>
      <c r="F771" s="15" t="n"/>
      <c r="G771" s="15" t="n"/>
      <c r="H771" s="15" t="n"/>
      <c r="I771" s="15" t="n"/>
      <c r="J771" s="15" t="n"/>
      <c r="K771" s="15" t="n"/>
      <c r="L771" s="16" t="n"/>
      <c r="M771" s="17" t="n"/>
      <c r="N771" s="17" t="n"/>
      <c r="O771" s="15">
        <f>IF(OR(M771="",N771=""),"",ROUND((N771-M771)*24,2))</f>
        <v/>
      </c>
      <c r="P771" s="15" t="n"/>
      <c r="Q771" s="18" t="n"/>
      <c r="R771" s="18" t="n"/>
      <c r="S771" s="18">
        <f>IF(C771="","",N(Q771)+N(R771))</f>
        <v/>
      </c>
      <c r="T771" s="15">
        <f>IF(AND(L771&lt;&gt;"",L771&lt;TODAY(),F771&lt;&gt;"Opravljeno",F771&lt;&gt;"Zaprto",F771&lt;&gt;"Preklicano"),"DA","")</f>
        <v/>
      </c>
      <c r="U771" s="15" t="n"/>
    </row>
    <row r="772">
      <c r="A772" s="15">
        <f>IF(C772="","","DN-"&amp;TEXT(ROW()-1,"0000"))</f>
        <v/>
      </c>
      <c r="B772" s="16" t="n"/>
      <c r="C772" s="15" t="n"/>
      <c r="D772" s="15" t="n"/>
      <c r="E772" s="15" t="n"/>
      <c r="F772" s="15" t="n"/>
      <c r="G772" s="15" t="n"/>
      <c r="H772" s="15" t="n"/>
      <c r="I772" s="15" t="n"/>
      <c r="J772" s="15" t="n"/>
      <c r="K772" s="15" t="n"/>
      <c r="L772" s="16" t="n"/>
      <c r="M772" s="17" t="n"/>
      <c r="N772" s="17" t="n"/>
      <c r="O772" s="15">
        <f>IF(OR(M772="",N772=""),"",ROUND((N772-M772)*24,2))</f>
        <v/>
      </c>
      <c r="P772" s="15" t="n"/>
      <c r="Q772" s="18" t="n"/>
      <c r="R772" s="18" t="n"/>
      <c r="S772" s="18">
        <f>IF(C772="","",N(Q772)+N(R772))</f>
        <v/>
      </c>
      <c r="T772" s="15">
        <f>IF(AND(L772&lt;&gt;"",L772&lt;TODAY(),F772&lt;&gt;"Opravljeno",F772&lt;&gt;"Zaprto",F772&lt;&gt;"Preklicano"),"DA","")</f>
        <v/>
      </c>
      <c r="U772" s="15" t="n"/>
    </row>
    <row r="773">
      <c r="A773" s="15">
        <f>IF(C773="","","DN-"&amp;TEXT(ROW()-1,"0000"))</f>
        <v/>
      </c>
      <c r="B773" s="16" t="n"/>
      <c r="C773" s="15" t="n"/>
      <c r="D773" s="15" t="n"/>
      <c r="E773" s="15" t="n"/>
      <c r="F773" s="15" t="n"/>
      <c r="G773" s="15" t="n"/>
      <c r="H773" s="15" t="n"/>
      <c r="I773" s="15" t="n"/>
      <c r="J773" s="15" t="n"/>
      <c r="K773" s="15" t="n"/>
      <c r="L773" s="16" t="n"/>
      <c r="M773" s="17" t="n"/>
      <c r="N773" s="17" t="n"/>
      <c r="O773" s="15">
        <f>IF(OR(M773="",N773=""),"",ROUND((N773-M773)*24,2))</f>
        <v/>
      </c>
      <c r="P773" s="15" t="n"/>
      <c r="Q773" s="18" t="n"/>
      <c r="R773" s="18" t="n"/>
      <c r="S773" s="18">
        <f>IF(C773="","",N(Q773)+N(R773))</f>
        <v/>
      </c>
      <c r="T773" s="15">
        <f>IF(AND(L773&lt;&gt;"",L773&lt;TODAY(),F773&lt;&gt;"Opravljeno",F773&lt;&gt;"Zaprto",F773&lt;&gt;"Preklicano"),"DA","")</f>
        <v/>
      </c>
      <c r="U773" s="15" t="n"/>
    </row>
    <row r="774">
      <c r="A774" s="15">
        <f>IF(C774="","","DN-"&amp;TEXT(ROW()-1,"0000"))</f>
        <v/>
      </c>
      <c r="B774" s="16" t="n"/>
      <c r="C774" s="15" t="n"/>
      <c r="D774" s="15" t="n"/>
      <c r="E774" s="15" t="n"/>
      <c r="F774" s="15" t="n"/>
      <c r="G774" s="15" t="n"/>
      <c r="H774" s="15" t="n"/>
      <c r="I774" s="15" t="n"/>
      <c r="J774" s="15" t="n"/>
      <c r="K774" s="15" t="n"/>
      <c r="L774" s="16" t="n"/>
      <c r="M774" s="17" t="n"/>
      <c r="N774" s="17" t="n"/>
      <c r="O774" s="15">
        <f>IF(OR(M774="",N774=""),"",ROUND((N774-M774)*24,2))</f>
        <v/>
      </c>
      <c r="P774" s="15" t="n"/>
      <c r="Q774" s="18" t="n"/>
      <c r="R774" s="18" t="n"/>
      <c r="S774" s="18">
        <f>IF(C774="","",N(Q774)+N(R774))</f>
        <v/>
      </c>
      <c r="T774" s="15">
        <f>IF(AND(L774&lt;&gt;"",L774&lt;TODAY(),F774&lt;&gt;"Opravljeno",F774&lt;&gt;"Zaprto",F774&lt;&gt;"Preklicano"),"DA","")</f>
        <v/>
      </c>
      <c r="U774" s="15" t="n"/>
    </row>
    <row r="775">
      <c r="A775" s="15">
        <f>IF(C775="","","DN-"&amp;TEXT(ROW()-1,"0000"))</f>
        <v/>
      </c>
      <c r="B775" s="16" t="n"/>
      <c r="C775" s="15" t="n"/>
      <c r="D775" s="15" t="n"/>
      <c r="E775" s="15" t="n"/>
      <c r="F775" s="15" t="n"/>
      <c r="G775" s="15" t="n"/>
      <c r="H775" s="15" t="n"/>
      <c r="I775" s="15" t="n"/>
      <c r="J775" s="15" t="n"/>
      <c r="K775" s="15" t="n"/>
      <c r="L775" s="16" t="n"/>
      <c r="M775" s="17" t="n"/>
      <c r="N775" s="17" t="n"/>
      <c r="O775" s="15">
        <f>IF(OR(M775="",N775=""),"",ROUND((N775-M775)*24,2))</f>
        <v/>
      </c>
      <c r="P775" s="15" t="n"/>
      <c r="Q775" s="18" t="n"/>
      <c r="R775" s="18" t="n"/>
      <c r="S775" s="18">
        <f>IF(C775="","",N(Q775)+N(R775))</f>
        <v/>
      </c>
      <c r="T775" s="15">
        <f>IF(AND(L775&lt;&gt;"",L775&lt;TODAY(),F775&lt;&gt;"Opravljeno",F775&lt;&gt;"Zaprto",F775&lt;&gt;"Preklicano"),"DA","")</f>
        <v/>
      </c>
      <c r="U775" s="15" t="n"/>
    </row>
    <row r="776">
      <c r="A776" s="15">
        <f>IF(C776="","","DN-"&amp;TEXT(ROW()-1,"0000"))</f>
        <v/>
      </c>
      <c r="B776" s="16" t="n"/>
      <c r="C776" s="15" t="n"/>
      <c r="D776" s="15" t="n"/>
      <c r="E776" s="15" t="n"/>
      <c r="F776" s="15" t="n"/>
      <c r="G776" s="15" t="n"/>
      <c r="H776" s="15" t="n"/>
      <c r="I776" s="15" t="n"/>
      <c r="J776" s="15" t="n"/>
      <c r="K776" s="15" t="n"/>
      <c r="L776" s="16" t="n"/>
      <c r="M776" s="17" t="n"/>
      <c r="N776" s="17" t="n"/>
      <c r="O776" s="15">
        <f>IF(OR(M776="",N776=""),"",ROUND((N776-M776)*24,2))</f>
        <v/>
      </c>
      <c r="P776" s="15" t="n"/>
      <c r="Q776" s="18" t="n"/>
      <c r="R776" s="18" t="n"/>
      <c r="S776" s="18">
        <f>IF(C776="","",N(Q776)+N(R776))</f>
        <v/>
      </c>
      <c r="T776" s="15">
        <f>IF(AND(L776&lt;&gt;"",L776&lt;TODAY(),F776&lt;&gt;"Opravljeno",F776&lt;&gt;"Zaprto",F776&lt;&gt;"Preklicano"),"DA","")</f>
        <v/>
      </c>
      <c r="U776" s="15" t="n"/>
    </row>
    <row r="777">
      <c r="A777" s="15">
        <f>IF(C777="","","DN-"&amp;TEXT(ROW()-1,"0000"))</f>
        <v/>
      </c>
      <c r="B777" s="16" t="n"/>
      <c r="C777" s="15" t="n"/>
      <c r="D777" s="15" t="n"/>
      <c r="E777" s="15" t="n"/>
      <c r="F777" s="15" t="n"/>
      <c r="G777" s="15" t="n"/>
      <c r="H777" s="15" t="n"/>
      <c r="I777" s="15" t="n"/>
      <c r="J777" s="15" t="n"/>
      <c r="K777" s="15" t="n"/>
      <c r="L777" s="16" t="n"/>
      <c r="M777" s="17" t="n"/>
      <c r="N777" s="17" t="n"/>
      <c r="O777" s="15">
        <f>IF(OR(M777="",N777=""),"",ROUND((N777-M777)*24,2))</f>
        <v/>
      </c>
      <c r="P777" s="15" t="n"/>
      <c r="Q777" s="18" t="n"/>
      <c r="R777" s="18" t="n"/>
      <c r="S777" s="18">
        <f>IF(C777="","",N(Q777)+N(R777))</f>
        <v/>
      </c>
      <c r="T777" s="15">
        <f>IF(AND(L777&lt;&gt;"",L777&lt;TODAY(),F777&lt;&gt;"Opravljeno",F777&lt;&gt;"Zaprto",F777&lt;&gt;"Preklicano"),"DA","")</f>
        <v/>
      </c>
      <c r="U777" s="15" t="n"/>
    </row>
    <row r="778">
      <c r="A778" s="15">
        <f>IF(C778="","","DN-"&amp;TEXT(ROW()-1,"0000"))</f>
        <v/>
      </c>
      <c r="B778" s="16" t="n"/>
      <c r="C778" s="15" t="n"/>
      <c r="D778" s="15" t="n"/>
      <c r="E778" s="15" t="n"/>
      <c r="F778" s="15" t="n"/>
      <c r="G778" s="15" t="n"/>
      <c r="H778" s="15" t="n"/>
      <c r="I778" s="15" t="n"/>
      <c r="J778" s="15" t="n"/>
      <c r="K778" s="15" t="n"/>
      <c r="L778" s="16" t="n"/>
      <c r="M778" s="17" t="n"/>
      <c r="N778" s="17" t="n"/>
      <c r="O778" s="15">
        <f>IF(OR(M778="",N778=""),"",ROUND((N778-M778)*24,2))</f>
        <v/>
      </c>
      <c r="P778" s="15" t="n"/>
      <c r="Q778" s="18" t="n"/>
      <c r="R778" s="18" t="n"/>
      <c r="S778" s="18">
        <f>IF(C778="","",N(Q778)+N(R778))</f>
        <v/>
      </c>
      <c r="T778" s="15">
        <f>IF(AND(L778&lt;&gt;"",L778&lt;TODAY(),F778&lt;&gt;"Opravljeno",F778&lt;&gt;"Zaprto",F778&lt;&gt;"Preklicano"),"DA","")</f>
        <v/>
      </c>
      <c r="U778" s="15" t="n"/>
    </row>
    <row r="779">
      <c r="A779" s="15">
        <f>IF(C779="","","DN-"&amp;TEXT(ROW()-1,"0000"))</f>
        <v/>
      </c>
      <c r="B779" s="16" t="n"/>
      <c r="C779" s="15" t="n"/>
      <c r="D779" s="15" t="n"/>
      <c r="E779" s="15" t="n"/>
      <c r="F779" s="15" t="n"/>
      <c r="G779" s="15" t="n"/>
      <c r="H779" s="15" t="n"/>
      <c r="I779" s="15" t="n"/>
      <c r="J779" s="15" t="n"/>
      <c r="K779" s="15" t="n"/>
      <c r="L779" s="16" t="n"/>
      <c r="M779" s="17" t="n"/>
      <c r="N779" s="17" t="n"/>
      <c r="O779" s="15">
        <f>IF(OR(M779="",N779=""),"",ROUND((N779-M779)*24,2))</f>
        <v/>
      </c>
      <c r="P779" s="15" t="n"/>
      <c r="Q779" s="18" t="n"/>
      <c r="R779" s="18" t="n"/>
      <c r="S779" s="18">
        <f>IF(C779="","",N(Q779)+N(R779))</f>
        <v/>
      </c>
      <c r="T779" s="15">
        <f>IF(AND(L779&lt;&gt;"",L779&lt;TODAY(),F779&lt;&gt;"Opravljeno",F779&lt;&gt;"Zaprto",F779&lt;&gt;"Preklicano"),"DA","")</f>
        <v/>
      </c>
      <c r="U779" s="15" t="n"/>
    </row>
    <row r="780">
      <c r="A780" s="15">
        <f>IF(C780="","","DN-"&amp;TEXT(ROW()-1,"0000"))</f>
        <v/>
      </c>
      <c r="B780" s="16" t="n"/>
      <c r="C780" s="15" t="n"/>
      <c r="D780" s="15" t="n"/>
      <c r="E780" s="15" t="n"/>
      <c r="F780" s="15" t="n"/>
      <c r="G780" s="15" t="n"/>
      <c r="H780" s="15" t="n"/>
      <c r="I780" s="15" t="n"/>
      <c r="J780" s="15" t="n"/>
      <c r="K780" s="15" t="n"/>
      <c r="L780" s="16" t="n"/>
      <c r="M780" s="17" t="n"/>
      <c r="N780" s="17" t="n"/>
      <c r="O780" s="15">
        <f>IF(OR(M780="",N780=""),"",ROUND((N780-M780)*24,2))</f>
        <v/>
      </c>
      <c r="P780" s="15" t="n"/>
      <c r="Q780" s="18" t="n"/>
      <c r="R780" s="18" t="n"/>
      <c r="S780" s="18">
        <f>IF(C780="","",N(Q780)+N(R780))</f>
        <v/>
      </c>
      <c r="T780" s="15">
        <f>IF(AND(L780&lt;&gt;"",L780&lt;TODAY(),F780&lt;&gt;"Opravljeno",F780&lt;&gt;"Zaprto",F780&lt;&gt;"Preklicano"),"DA","")</f>
        <v/>
      </c>
      <c r="U780" s="15" t="n"/>
    </row>
    <row r="781">
      <c r="A781" s="15">
        <f>IF(C781="","","DN-"&amp;TEXT(ROW()-1,"0000"))</f>
        <v/>
      </c>
      <c r="B781" s="16" t="n"/>
      <c r="C781" s="15" t="n"/>
      <c r="D781" s="15" t="n"/>
      <c r="E781" s="15" t="n"/>
      <c r="F781" s="15" t="n"/>
      <c r="G781" s="15" t="n"/>
      <c r="H781" s="15" t="n"/>
      <c r="I781" s="15" t="n"/>
      <c r="J781" s="15" t="n"/>
      <c r="K781" s="15" t="n"/>
      <c r="L781" s="16" t="n"/>
      <c r="M781" s="17" t="n"/>
      <c r="N781" s="17" t="n"/>
      <c r="O781" s="15">
        <f>IF(OR(M781="",N781=""),"",ROUND((N781-M781)*24,2))</f>
        <v/>
      </c>
      <c r="P781" s="15" t="n"/>
      <c r="Q781" s="18" t="n"/>
      <c r="R781" s="18" t="n"/>
      <c r="S781" s="18">
        <f>IF(C781="","",N(Q781)+N(R781))</f>
        <v/>
      </c>
      <c r="T781" s="15">
        <f>IF(AND(L781&lt;&gt;"",L781&lt;TODAY(),F781&lt;&gt;"Opravljeno",F781&lt;&gt;"Zaprto",F781&lt;&gt;"Preklicano"),"DA","")</f>
        <v/>
      </c>
      <c r="U781" s="15" t="n"/>
    </row>
    <row r="782">
      <c r="A782" s="15">
        <f>IF(C782="","","DN-"&amp;TEXT(ROW()-1,"0000"))</f>
        <v/>
      </c>
      <c r="B782" s="16" t="n"/>
      <c r="C782" s="15" t="n"/>
      <c r="D782" s="15" t="n"/>
      <c r="E782" s="15" t="n"/>
      <c r="F782" s="15" t="n"/>
      <c r="G782" s="15" t="n"/>
      <c r="H782" s="15" t="n"/>
      <c r="I782" s="15" t="n"/>
      <c r="J782" s="15" t="n"/>
      <c r="K782" s="15" t="n"/>
      <c r="L782" s="16" t="n"/>
      <c r="M782" s="17" t="n"/>
      <c r="N782" s="17" t="n"/>
      <c r="O782" s="15">
        <f>IF(OR(M782="",N782=""),"",ROUND((N782-M782)*24,2))</f>
        <v/>
      </c>
      <c r="P782" s="15" t="n"/>
      <c r="Q782" s="18" t="n"/>
      <c r="R782" s="18" t="n"/>
      <c r="S782" s="18">
        <f>IF(C782="","",N(Q782)+N(R782))</f>
        <v/>
      </c>
      <c r="T782" s="15">
        <f>IF(AND(L782&lt;&gt;"",L782&lt;TODAY(),F782&lt;&gt;"Opravljeno",F782&lt;&gt;"Zaprto",F782&lt;&gt;"Preklicano"),"DA","")</f>
        <v/>
      </c>
      <c r="U782" s="15" t="n"/>
    </row>
    <row r="783">
      <c r="A783" s="15">
        <f>IF(C783="","","DN-"&amp;TEXT(ROW()-1,"0000"))</f>
        <v/>
      </c>
      <c r="B783" s="16" t="n"/>
      <c r="C783" s="15" t="n"/>
      <c r="D783" s="15" t="n"/>
      <c r="E783" s="15" t="n"/>
      <c r="F783" s="15" t="n"/>
      <c r="G783" s="15" t="n"/>
      <c r="H783" s="15" t="n"/>
      <c r="I783" s="15" t="n"/>
      <c r="J783" s="15" t="n"/>
      <c r="K783" s="15" t="n"/>
      <c r="L783" s="16" t="n"/>
      <c r="M783" s="17" t="n"/>
      <c r="N783" s="17" t="n"/>
      <c r="O783" s="15">
        <f>IF(OR(M783="",N783=""),"",ROUND((N783-M783)*24,2))</f>
        <v/>
      </c>
      <c r="P783" s="15" t="n"/>
      <c r="Q783" s="18" t="n"/>
      <c r="R783" s="18" t="n"/>
      <c r="S783" s="18">
        <f>IF(C783="","",N(Q783)+N(R783))</f>
        <v/>
      </c>
      <c r="T783" s="15">
        <f>IF(AND(L783&lt;&gt;"",L783&lt;TODAY(),F783&lt;&gt;"Opravljeno",F783&lt;&gt;"Zaprto",F783&lt;&gt;"Preklicano"),"DA","")</f>
        <v/>
      </c>
      <c r="U783" s="15" t="n"/>
    </row>
    <row r="784">
      <c r="A784" s="15">
        <f>IF(C784="","","DN-"&amp;TEXT(ROW()-1,"0000"))</f>
        <v/>
      </c>
      <c r="B784" s="16" t="n"/>
      <c r="C784" s="15" t="n"/>
      <c r="D784" s="15" t="n"/>
      <c r="E784" s="15" t="n"/>
      <c r="F784" s="15" t="n"/>
      <c r="G784" s="15" t="n"/>
      <c r="H784" s="15" t="n"/>
      <c r="I784" s="15" t="n"/>
      <c r="J784" s="15" t="n"/>
      <c r="K784" s="15" t="n"/>
      <c r="L784" s="16" t="n"/>
      <c r="M784" s="17" t="n"/>
      <c r="N784" s="17" t="n"/>
      <c r="O784" s="15">
        <f>IF(OR(M784="",N784=""),"",ROUND((N784-M784)*24,2))</f>
        <v/>
      </c>
      <c r="P784" s="15" t="n"/>
      <c r="Q784" s="18" t="n"/>
      <c r="R784" s="18" t="n"/>
      <c r="S784" s="18">
        <f>IF(C784="","",N(Q784)+N(R784))</f>
        <v/>
      </c>
      <c r="T784" s="15">
        <f>IF(AND(L784&lt;&gt;"",L784&lt;TODAY(),F784&lt;&gt;"Opravljeno",F784&lt;&gt;"Zaprto",F784&lt;&gt;"Preklicano"),"DA","")</f>
        <v/>
      </c>
      <c r="U784" s="15" t="n"/>
    </row>
    <row r="785">
      <c r="A785" s="15">
        <f>IF(C785="","","DN-"&amp;TEXT(ROW()-1,"0000"))</f>
        <v/>
      </c>
      <c r="B785" s="16" t="n"/>
      <c r="C785" s="15" t="n"/>
      <c r="D785" s="15" t="n"/>
      <c r="E785" s="15" t="n"/>
      <c r="F785" s="15" t="n"/>
      <c r="G785" s="15" t="n"/>
      <c r="H785" s="15" t="n"/>
      <c r="I785" s="15" t="n"/>
      <c r="J785" s="15" t="n"/>
      <c r="K785" s="15" t="n"/>
      <c r="L785" s="16" t="n"/>
      <c r="M785" s="17" t="n"/>
      <c r="N785" s="17" t="n"/>
      <c r="O785" s="15">
        <f>IF(OR(M785="",N785=""),"",ROUND((N785-M785)*24,2))</f>
        <v/>
      </c>
      <c r="P785" s="15" t="n"/>
      <c r="Q785" s="18" t="n"/>
      <c r="R785" s="18" t="n"/>
      <c r="S785" s="18">
        <f>IF(C785="","",N(Q785)+N(R785))</f>
        <v/>
      </c>
      <c r="T785" s="15">
        <f>IF(AND(L785&lt;&gt;"",L785&lt;TODAY(),F785&lt;&gt;"Opravljeno",F785&lt;&gt;"Zaprto",F785&lt;&gt;"Preklicano"),"DA","")</f>
        <v/>
      </c>
      <c r="U785" s="15" t="n"/>
    </row>
    <row r="786">
      <c r="A786" s="15">
        <f>IF(C786="","","DN-"&amp;TEXT(ROW()-1,"0000"))</f>
        <v/>
      </c>
      <c r="B786" s="16" t="n"/>
      <c r="C786" s="15" t="n"/>
      <c r="D786" s="15" t="n"/>
      <c r="E786" s="15" t="n"/>
      <c r="F786" s="15" t="n"/>
      <c r="G786" s="15" t="n"/>
      <c r="H786" s="15" t="n"/>
      <c r="I786" s="15" t="n"/>
      <c r="J786" s="15" t="n"/>
      <c r="K786" s="15" t="n"/>
      <c r="L786" s="16" t="n"/>
      <c r="M786" s="17" t="n"/>
      <c r="N786" s="17" t="n"/>
      <c r="O786" s="15">
        <f>IF(OR(M786="",N786=""),"",ROUND((N786-M786)*24,2))</f>
        <v/>
      </c>
      <c r="P786" s="15" t="n"/>
      <c r="Q786" s="18" t="n"/>
      <c r="R786" s="18" t="n"/>
      <c r="S786" s="18">
        <f>IF(C786="","",N(Q786)+N(R786))</f>
        <v/>
      </c>
      <c r="T786" s="15">
        <f>IF(AND(L786&lt;&gt;"",L786&lt;TODAY(),F786&lt;&gt;"Opravljeno",F786&lt;&gt;"Zaprto",F786&lt;&gt;"Preklicano"),"DA","")</f>
        <v/>
      </c>
      <c r="U786" s="15" t="n"/>
    </row>
    <row r="787">
      <c r="A787" s="15">
        <f>IF(C787="","","DN-"&amp;TEXT(ROW()-1,"0000"))</f>
        <v/>
      </c>
      <c r="B787" s="16" t="n"/>
      <c r="C787" s="15" t="n"/>
      <c r="D787" s="15" t="n"/>
      <c r="E787" s="15" t="n"/>
      <c r="F787" s="15" t="n"/>
      <c r="G787" s="15" t="n"/>
      <c r="H787" s="15" t="n"/>
      <c r="I787" s="15" t="n"/>
      <c r="J787" s="15" t="n"/>
      <c r="K787" s="15" t="n"/>
      <c r="L787" s="16" t="n"/>
      <c r="M787" s="17" t="n"/>
      <c r="N787" s="17" t="n"/>
      <c r="O787" s="15">
        <f>IF(OR(M787="",N787=""),"",ROUND((N787-M787)*24,2))</f>
        <v/>
      </c>
      <c r="P787" s="15" t="n"/>
      <c r="Q787" s="18" t="n"/>
      <c r="R787" s="18" t="n"/>
      <c r="S787" s="18">
        <f>IF(C787="","",N(Q787)+N(R787))</f>
        <v/>
      </c>
      <c r="T787" s="15">
        <f>IF(AND(L787&lt;&gt;"",L787&lt;TODAY(),F787&lt;&gt;"Opravljeno",F787&lt;&gt;"Zaprto",F787&lt;&gt;"Preklicano"),"DA","")</f>
        <v/>
      </c>
      <c r="U787" s="15" t="n"/>
    </row>
    <row r="788">
      <c r="A788" s="15">
        <f>IF(C788="","","DN-"&amp;TEXT(ROW()-1,"0000"))</f>
        <v/>
      </c>
      <c r="B788" s="16" t="n"/>
      <c r="C788" s="15" t="n"/>
      <c r="D788" s="15" t="n"/>
      <c r="E788" s="15" t="n"/>
      <c r="F788" s="15" t="n"/>
      <c r="G788" s="15" t="n"/>
      <c r="H788" s="15" t="n"/>
      <c r="I788" s="15" t="n"/>
      <c r="J788" s="15" t="n"/>
      <c r="K788" s="15" t="n"/>
      <c r="L788" s="16" t="n"/>
      <c r="M788" s="17" t="n"/>
      <c r="N788" s="17" t="n"/>
      <c r="O788" s="15">
        <f>IF(OR(M788="",N788=""),"",ROUND((N788-M788)*24,2))</f>
        <v/>
      </c>
      <c r="P788" s="15" t="n"/>
      <c r="Q788" s="18" t="n"/>
      <c r="R788" s="18" t="n"/>
      <c r="S788" s="18">
        <f>IF(C788="","",N(Q788)+N(R788))</f>
        <v/>
      </c>
      <c r="T788" s="15">
        <f>IF(AND(L788&lt;&gt;"",L788&lt;TODAY(),F788&lt;&gt;"Opravljeno",F788&lt;&gt;"Zaprto",F788&lt;&gt;"Preklicano"),"DA","")</f>
        <v/>
      </c>
      <c r="U788" s="15" t="n"/>
    </row>
    <row r="789">
      <c r="A789" s="15">
        <f>IF(C789="","","DN-"&amp;TEXT(ROW()-1,"0000"))</f>
        <v/>
      </c>
      <c r="B789" s="16" t="n"/>
      <c r="C789" s="15" t="n"/>
      <c r="D789" s="15" t="n"/>
      <c r="E789" s="15" t="n"/>
      <c r="F789" s="15" t="n"/>
      <c r="G789" s="15" t="n"/>
      <c r="H789" s="15" t="n"/>
      <c r="I789" s="15" t="n"/>
      <c r="J789" s="15" t="n"/>
      <c r="K789" s="15" t="n"/>
      <c r="L789" s="16" t="n"/>
      <c r="M789" s="17" t="n"/>
      <c r="N789" s="17" t="n"/>
      <c r="O789" s="15">
        <f>IF(OR(M789="",N789=""),"",ROUND((N789-M789)*24,2))</f>
        <v/>
      </c>
      <c r="P789" s="15" t="n"/>
      <c r="Q789" s="18" t="n"/>
      <c r="R789" s="18" t="n"/>
      <c r="S789" s="18">
        <f>IF(C789="","",N(Q789)+N(R789))</f>
        <v/>
      </c>
      <c r="T789" s="15">
        <f>IF(AND(L789&lt;&gt;"",L789&lt;TODAY(),F789&lt;&gt;"Opravljeno",F789&lt;&gt;"Zaprto",F789&lt;&gt;"Preklicano"),"DA","")</f>
        <v/>
      </c>
      <c r="U789" s="15" t="n"/>
    </row>
    <row r="790">
      <c r="A790" s="15">
        <f>IF(C790="","","DN-"&amp;TEXT(ROW()-1,"0000"))</f>
        <v/>
      </c>
      <c r="B790" s="16" t="n"/>
      <c r="C790" s="15" t="n"/>
      <c r="D790" s="15" t="n"/>
      <c r="E790" s="15" t="n"/>
      <c r="F790" s="15" t="n"/>
      <c r="G790" s="15" t="n"/>
      <c r="H790" s="15" t="n"/>
      <c r="I790" s="15" t="n"/>
      <c r="J790" s="15" t="n"/>
      <c r="K790" s="15" t="n"/>
      <c r="L790" s="16" t="n"/>
      <c r="M790" s="17" t="n"/>
      <c r="N790" s="17" t="n"/>
      <c r="O790" s="15">
        <f>IF(OR(M790="",N790=""),"",ROUND((N790-M790)*24,2))</f>
        <v/>
      </c>
      <c r="P790" s="15" t="n"/>
      <c r="Q790" s="18" t="n"/>
      <c r="R790" s="18" t="n"/>
      <c r="S790" s="18">
        <f>IF(C790="","",N(Q790)+N(R790))</f>
        <v/>
      </c>
      <c r="T790" s="15">
        <f>IF(AND(L790&lt;&gt;"",L790&lt;TODAY(),F790&lt;&gt;"Opravljeno",F790&lt;&gt;"Zaprto",F790&lt;&gt;"Preklicano"),"DA","")</f>
        <v/>
      </c>
      <c r="U790" s="15" t="n"/>
    </row>
    <row r="791">
      <c r="A791" s="15">
        <f>IF(C791="","","DN-"&amp;TEXT(ROW()-1,"0000"))</f>
        <v/>
      </c>
      <c r="B791" s="16" t="n"/>
      <c r="C791" s="15" t="n"/>
      <c r="D791" s="15" t="n"/>
      <c r="E791" s="15" t="n"/>
      <c r="F791" s="15" t="n"/>
      <c r="G791" s="15" t="n"/>
      <c r="H791" s="15" t="n"/>
      <c r="I791" s="15" t="n"/>
      <c r="J791" s="15" t="n"/>
      <c r="K791" s="15" t="n"/>
      <c r="L791" s="16" t="n"/>
      <c r="M791" s="17" t="n"/>
      <c r="N791" s="17" t="n"/>
      <c r="O791" s="15">
        <f>IF(OR(M791="",N791=""),"",ROUND((N791-M791)*24,2))</f>
        <v/>
      </c>
      <c r="P791" s="15" t="n"/>
      <c r="Q791" s="18" t="n"/>
      <c r="R791" s="18" t="n"/>
      <c r="S791" s="18">
        <f>IF(C791="","",N(Q791)+N(R791))</f>
        <v/>
      </c>
      <c r="T791" s="15">
        <f>IF(AND(L791&lt;&gt;"",L791&lt;TODAY(),F791&lt;&gt;"Opravljeno",F791&lt;&gt;"Zaprto",F791&lt;&gt;"Preklicano"),"DA","")</f>
        <v/>
      </c>
      <c r="U791" s="15" t="n"/>
    </row>
    <row r="792">
      <c r="A792" s="15">
        <f>IF(C792="","","DN-"&amp;TEXT(ROW()-1,"0000"))</f>
        <v/>
      </c>
      <c r="B792" s="16" t="n"/>
      <c r="C792" s="15" t="n"/>
      <c r="D792" s="15" t="n"/>
      <c r="E792" s="15" t="n"/>
      <c r="F792" s="15" t="n"/>
      <c r="G792" s="15" t="n"/>
      <c r="H792" s="15" t="n"/>
      <c r="I792" s="15" t="n"/>
      <c r="J792" s="15" t="n"/>
      <c r="K792" s="15" t="n"/>
      <c r="L792" s="16" t="n"/>
      <c r="M792" s="17" t="n"/>
      <c r="N792" s="17" t="n"/>
      <c r="O792" s="15">
        <f>IF(OR(M792="",N792=""),"",ROUND((N792-M792)*24,2))</f>
        <v/>
      </c>
      <c r="P792" s="15" t="n"/>
      <c r="Q792" s="18" t="n"/>
      <c r="R792" s="18" t="n"/>
      <c r="S792" s="18">
        <f>IF(C792="","",N(Q792)+N(R792))</f>
        <v/>
      </c>
      <c r="T792" s="15">
        <f>IF(AND(L792&lt;&gt;"",L792&lt;TODAY(),F792&lt;&gt;"Opravljeno",F792&lt;&gt;"Zaprto",F792&lt;&gt;"Preklicano"),"DA","")</f>
        <v/>
      </c>
      <c r="U792" s="15" t="n"/>
    </row>
    <row r="793">
      <c r="A793" s="15">
        <f>IF(C793="","","DN-"&amp;TEXT(ROW()-1,"0000"))</f>
        <v/>
      </c>
      <c r="B793" s="16" t="n"/>
      <c r="C793" s="15" t="n"/>
      <c r="D793" s="15" t="n"/>
      <c r="E793" s="15" t="n"/>
      <c r="F793" s="15" t="n"/>
      <c r="G793" s="15" t="n"/>
      <c r="H793" s="15" t="n"/>
      <c r="I793" s="15" t="n"/>
      <c r="J793" s="15" t="n"/>
      <c r="K793" s="15" t="n"/>
      <c r="L793" s="16" t="n"/>
      <c r="M793" s="17" t="n"/>
      <c r="N793" s="17" t="n"/>
      <c r="O793" s="15">
        <f>IF(OR(M793="",N793=""),"",ROUND((N793-M793)*24,2))</f>
        <v/>
      </c>
      <c r="P793" s="15" t="n"/>
      <c r="Q793" s="18" t="n"/>
      <c r="R793" s="18" t="n"/>
      <c r="S793" s="18">
        <f>IF(C793="","",N(Q793)+N(R793))</f>
        <v/>
      </c>
      <c r="T793" s="15">
        <f>IF(AND(L793&lt;&gt;"",L793&lt;TODAY(),F793&lt;&gt;"Opravljeno",F793&lt;&gt;"Zaprto",F793&lt;&gt;"Preklicano"),"DA","")</f>
        <v/>
      </c>
      <c r="U793" s="15" t="n"/>
    </row>
    <row r="794">
      <c r="A794" s="15">
        <f>IF(C794="","","DN-"&amp;TEXT(ROW()-1,"0000"))</f>
        <v/>
      </c>
      <c r="B794" s="16" t="n"/>
      <c r="C794" s="15" t="n"/>
      <c r="D794" s="15" t="n"/>
      <c r="E794" s="15" t="n"/>
      <c r="F794" s="15" t="n"/>
      <c r="G794" s="15" t="n"/>
      <c r="H794" s="15" t="n"/>
      <c r="I794" s="15" t="n"/>
      <c r="J794" s="15" t="n"/>
      <c r="K794" s="15" t="n"/>
      <c r="L794" s="16" t="n"/>
      <c r="M794" s="17" t="n"/>
      <c r="N794" s="17" t="n"/>
      <c r="O794" s="15">
        <f>IF(OR(M794="",N794=""),"",ROUND((N794-M794)*24,2))</f>
        <v/>
      </c>
      <c r="P794" s="15" t="n"/>
      <c r="Q794" s="18" t="n"/>
      <c r="R794" s="18" t="n"/>
      <c r="S794" s="18">
        <f>IF(C794="","",N(Q794)+N(R794))</f>
        <v/>
      </c>
      <c r="T794" s="15">
        <f>IF(AND(L794&lt;&gt;"",L794&lt;TODAY(),F794&lt;&gt;"Opravljeno",F794&lt;&gt;"Zaprto",F794&lt;&gt;"Preklicano"),"DA","")</f>
        <v/>
      </c>
      <c r="U794" s="15" t="n"/>
    </row>
    <row r="795">
      <c r="A795" s="15">
        <f>IF(C795="","","DN-"&amp;TEXT(ROW()-1,"0000"))</f>
        <v/>
      </c>
      <c r="B795" s="16" t="n"/>
      <c r="C795" s="15" t="n"/>
      <c r="D795" s="15" t="n"/>
      <c r="E795" s="15" t="n"/>
      <c r="F795" s="15" t="n"/>
      <c r="G795" s="15" t="n"/>
      <c r="H795" s="15" t="n"/>
      <c r="I795" s="15" t="n"/>
      <c r="J795" s="15" t="n"/>
      <c r="K795" s="15" t="n"/>
      <c r="L795" s="16" t="n"/>
      <c r="M795" s="17" t="n"/>
      <c r="N795" s="17" t="n"/>
      <c r="O795" s="15">
        <f>IF(OR(M795="",N795=""),"",ROUND((N795-M795)*24,2))</f>
        <v/>
      </c>
      <c r="P795" s="15" t="n"/>
      <c r="Q795" s="18" t="n"/>
      <c r="R795" s="18" t="n"/>
      <c r="S795" s="18">
        <f>IF(C795="","",N(Q795)+N(R795))</f>
        <v/>
      </c>
      <c r="T795" s="15">
        <f>IF(AND(L795&lt;&gt;"",L795&lt;TODAY(),F795&lt;&gt;"Opravljeno",F795&lt;&gt;"Zaprto",F795&lt;&gt;"Preklicano"),"DA","")</f>
        <v/>
      </c>
      <c r="U795" s="15" t="n"/>
    </row>
    <row r="796">
      <c r="A796" s="15">
        <f>IF(C796="","","DN-"&amp;TEXT(ROW()-1,"0000"))</f>
        <v/>
      </c>
      <c r="B796" s="16" t="n"/>
      <c r="C796" s="15" t="n"/>
      <c r="D796" s="15" t="n"/>
      <c r="E796" s="15" t="n"/>
      <c r="F796" s="15" t="n"/>
      <c r="G796" s="15" t="n"/>
      <c r="H796" s="15" t="n"/>
      <c r="I796" s="15" t="n"/>
      <c r="J796" s="15" t="n"/>
      <c r="K796" s="15" t="n"/>
      <c r="L796" s="16" t="n"/>
      <c r="M796" s="17" t="n"/>
      <c r="N796" s="17" t="n"/>
      <c r="O796" s="15">
        <f>IF(OR(M796="",N796=""),"",ROUND((N796-M796)*24,2))</f>
        <v/>
      </c>
      <c r="P796" s="15" t="n"/>
      <c r="Q796" s="18" t="n"/>
      <c r="R796" s="18" t="n"/>
      <c r="S796" s="18">
        <f>IF(C796="","",N(Q796)+N(R796))</f>
        <v/>
      </c>
      <c r="T796" s="15">
        <f>IF(AND(L796&lt;&gt;"",L796&lt;TODAY(),F796&lt;&gt;"Opravljeno",F796&lt;&gt;"Zaprto",F796&lt;&gt;"Preklicano"),"DA","")</f>
        <v/>
      </c>
      <c r="U796" s="15" t="n"/>
    </row>
    <row r="797">
      <c r="A797" s="15">
        <f>IF(C797="","","DN-"&amp;TEXT(ROW()-1,"0000"))</f>
        <v/>
      </c>
      <c r="B797" s="16" t="n"/>
      <c r="C797" s="15" t="n"/>
      <c r="D797" s="15" t="n"/>
      <c r="E797" s="15" t="n"/>
      <c r="F797" s="15" t="n"/>
      <c r="G797" s="15" t="n"/>
      <c r="H797" s="15" t="n"/>
      <c r="I797" s="15" t="n"/>
      <c r="J797" s="15" t="n"/>
      <c r="K797" s="15" t="n"/>
      <c r="L797" s="16" t="n"/>
      <c r="M797" s="17" t="n"/>
      <c r="N797" s="17" t="n"/>
      <c r="O797" s="15">
        <f>IF(OR(M797="",N797=""),"",ROUND((N797-M797)*24,2))</f>
        <v/>
      </c>
      <c r="P797" s="15" t="n"/>
      <c r="Q797" s="18" t="n"/>
      <c r="R797" s="18" t="n"/>
      <c r="S797" s="18">
        <f>IF(C797="","",N(Q797)+N(R797))</f>
        <v/>
      </c>
      <c r="T797" s="15">
        <f>IF(AND(L797&lt;&gt;"",L797&lt;TODAY(),F797&lt;&gt;"Opravljeno",F797&lt;&gt;"Zaprto",F797&lt;&gt;"Preklicano"),"DA","")</f>
        <v/>
      </c>
      <c r="U797" s="15" t="n"/>
    </row>
    <row r="798">
      <c r="A798" s="15">
        <f>IF(C798="","","DN-"&amp;TEXT(ROW()-1,"0000"))</f>
        <v/>
      </c>
      <c r="B798" s="16" t="n"/>
      <c r="C798" s="15" t="n"/>
      <c r="D798" s="15" t="n"/>
      <c r="E798" s="15" t="n"/>
      <c r="F798" s="15" t="n"/>
      <c r="G798" s="15" t="n"/>
      <c r="H798" s="15" t="n"/>
      <c r="I798" s="15" t="n"/>
      <c r="J798" s="15" t="n"/>
      <c r="K798" s="15" t="n"/>
      <c r="L798" s="16" t="n"/>
      <c r="M798" s="17" t="n"/>
      <c r="N798" s="17" t="n"/>
      <c r="O798" s="15">
        <f>IF(OR(M798="",N798=""),"",ROUND((N798-M798)*24,2))</f>
        <v/>
      </c>
      <c r="P798" s="15" t="n"/>
      <c r="Q798" s="18" t="n"/>
      <c r="R798" s="18" t="n"/>
      <c r="S798" s="18">
        <f>IF(C798="","",N(Q798)+N(R798))</f>
        <v/>
      </c>
      <c r="T798" s="15">
        <f>IF(AND(L798&lt;&gt;"",L798&lt;TODAY(),F798&lt;&gt;"Opravljeno",F798&lt;&gt;"Zaprto",F798&lt;&gt;"Preklicano"),"DA","")</f>
        <v/>
      </c>
      <c r="U798" s="15" t="n"/>
    </row>
    <row r="799">
      <c r="A799" s="15">
        <f>IF(C799="","","DN-"&amp;TEXT(ROW()-1,"0000"))</f>
        <v/>
      </c>
      <c r="B799" s="16" t="n"/>
      <c r="C799" s="15" t="n"/>
      <c r="D799" s="15" t="n"/>
      <c r="E799" s="15" t="n"/>
      <c r="F799" s="15" t="n"/>
      <c r="G799" s="15" t="n"/>
      <c r="H799" s="15" t="n"/>
      <c r="I799" s="15" t="n"/>
      <c r="J799" s="15" t="n"/>
      <c r="K799" s="15" t="n"/>
      <c r="L799" s="16" t="n"/>
      <c r="M799" s="17" t="n"/>
      <c r="N799" s="17" t="n"/>
      <c r="O799" s="15">
        <f>IF(OR(M799="",N799=""),"",ROUND((N799-M799)*24,2))</f>
        <v/>
      </c>
      <c r="P799" s="15" t="n"/>
      <c r="Q799" s="18" t="n"/>
      <c r="R799" s="18" t="n"/>
      <c r="S799" s="18">
        <f>IF(C799="","",N(Q799)+N(R799))</f>
        <v/>
      </c>
      <c r="T799" s="15">
        <f>IF(AND(L799&lt;&gt;"",L799&lt;TODAY(),F799&lt;&gt;"Opravljeno",F799&lt;&gt;"Zaprto",F799&lt;&gt;"Preklicano"),"DA","")</f>
        <v/>
      </c>
      <c r="U799" s="15" t="n"/>
    </row>
    <row r="800">
      <c r="A800" s="15">
        <f>IF(C800="","","DN-"&amp;TEXT(ROW()-1,"0000"))</f>
        <v/>
      </c>
      <c r="B800" s="16" t="n"/>
      <c r="C800" s="15" t="n"/>
      <c r="D800" s="15" t="n"/>
      <c r="E800" s="15" t="n"/>
      <c r="F800" s="15" t="n"/>
      <c r="G800" s="15" t="n"/>
      <c r="H800" s="15" t="n"/>
      <c r="I800" s="15" t="n"/>
      <c r="J800" s="15" t="n"/>
      <c r="K800" s="15" t="n"/>
      <c r="L800" s="16" t="n"/>
      <c r="M800" s="17" t="n"/>
      <c r="N800" s="17" t="n"/>
      <c r="O800" s="15">
        <f>IF(OR(M800="",N800=""),"",ROUND((N800-M800)*24,2))</f>
        <v/>
      </c>
      <c r="P800" s="15" t="n"/>
      <c r="Q800" s="18" t="n"/>
      <c r="R800" s="18" t="n"/>
      <c r="S800" s="18">
        <f>IF(C800="","",N(Q800)+N(R800))</f>
        <v/>
      </c>
      <c r="T800" s="15">
        <f>IF(AND(L800&lt;&gt;"",L800&lt;TODAY(),F800&lt;&gt;"Opravljeno",F800&lt;&gt;"Zaprto",F800&lt;&gt;"Preklicano"),"DA","")</f>
        <v/>
      </c>
      <c r="U800" s="15" t="n"/>
    </row>
    <row r="801">
      <c r="A801" s="15">
        <f>IF(C801="","","DN-"&amp;TEXT(ROW()-1,"0000"))</f>
        <v/>
      </c>
      <c r="B801" s="16" t="n"/>
      <c r="C801" s="15" t="n"/>
      <c r="D801" s="15" t="n"/>
      <c r="E801" s="15" t="n"/>
      <c r="F801" s="15" t="n"/>
      <c r="G801" s="15" t="n"/>
      <c r="H801" s="15" t="n"/>
      <c r="I801" s="15" t="n"/>
      <c r="J801" s="15" t="n"/>
      <c r="K801" s="15" t="n"/>
      <c r="L801" s="16" t="n"/>
      <c r="M801" s="17" t="n"/>
      <c r="N801" s="17" t="n"/>
      <c r="O801" s="15">
        <f>IF(OR(M801="",N801=""),"",ROUND((N801-M801)*24,2))</f>
        <v/>
      </c>
      <c r="P801" s="15" t="n"/>
      <c r="Q801" s="18" t="n"/>
      <c r="R801" s="18" t="n"/>
      <c r="S801" s="18">
        <f>IF(C801="","",N(Q801)+N(R801))</f>
        <v/>
      </c>
      <c r="T801" s="15">
        <f>IF(AND(L801&lt;&gt;"",L801&lt;TODAY(),F801&lt;&gt;"Opravljeno",F801&lt;&gt;"Zaprto",F801&lt;&gt;"Preklicano"),"DA","")</f>
        <v/>
      </c>
      <c r="U801" s="15" t="n"/>
    </row>
    <row r="802">
      <c r="A802" s="15">
        <f>IF(C802="","","DN-"&amp;TEXT(ROW()-1,"0000"))</f>
        <v/>
      </c>
      <c r="B802" s="16" t="n"/>
      <c r="C802" s="15" t="n"/>
      <c r="D802" s="15" t="n"/>
      <c r="E802" s="15" t="n"/>
      <c r="F802" s="15" t="n"/>
      <c r="G802" s="15" t="n"/>
      <c r="H802" s="15" t="n"/>
      <c r="I802" s="15" t="n"/>
      <c r="J802" s="15" t="n"/>
      <c r="K802" s="15" t="n"/>
      <c r="L802" s="16" t="n"/>
      <c r="M802" s="17" t="n"/>
      <c r="N802" s="17" t="n"/>
      <c r="O802" s="15">
        <f>IF(OR(M802="",N802=""),"",ROUND((N802-M802)*24,2))</f>
        <v/>
      </c>
      <c r="P802" s="15" t="n"/>
      <c r="Q802" s="18" t="n"/>
      <c r="R802" s="18" t="n"/>
      <c r="S802" s="18">
        <f>IF(C802="","",N(Q802)+N(R802))</f>
        <v/>
      </c>
      <c r="T802" s="15">
        <f>IF(AND(L802&lt;&gt;"",L802&lt;TODAY(),F802&lt;&gt;"Opravljeno",F802&lt;&gt;"Zaprto",F802&lt;&gt;"Preklicano"),"DA","")</f>
        <v/>
      </c>
      <c r="U802" s="15" t="n"/>
    </row>
    <row r="803">
      <c r="A803" s="15">
        <f>IF(C803="","","DN-"&amp;TEXT(ROW()-1,"0000"))</f>
        <v/>
      </c>
      <c r="B803" s="16" t="n"/>
      <c r="C803" s="15" t="n"/>
      <c r="D803" s="15" t="n"/>
      <c r="E803" s="15" t="n"/>
      <c r="F803" s="15" t="n"/>
      <c r="G803" s="15" t="n"/>
      <c r="H803" s="15" t="n"/>
      <c r="I803" s="15" t="n"/>
      <c r="J803" s="15" t="n"/>
      <c r="K803" s="15" t="n"/>
      <c r="L803" s="16" t="n"/>
      <c r="M803" s="17" t="n"/>
      <c r="N803" s="17" t="n"/>
      <c r="O803" s="15">
        <f>IF(OR(M803="",N803=""),"",ROUND((N803-M803)*24,2))</f>
        <v/>
      </c>
      <c r="P803" s="15" t="n"/>
      <c r="Q803" s="18" t="n"/>
      <c r="R803" s="18" t="n"/>
      <c r="S803" s="18">
        <f>IF(C803="","",N(Q803)+N(R803))</f>
        <v/>
      </c>
      <c r="T803" s="15">
        <f>IF(AND(L803&lt;&gt;"",L803&lt;TODAY(),F803&lt;&gt;"Opravljeno",F803&lt;&gt;"Zaprto",F803&lt;&gt;"Preklicano"),"DA","")</f>
        <v/>
      </c>
      <c r="U803" s="15" t="n"/>
    </row>
    <row r="804">
      <c r="A804" s="15">
        <f>IF(C804="","","DN-"&amp;TEXT(ROW()-1,"0000"))</f>
        <v/>
      </c>
      <c r="B804" s="16" t="n"/>
      <c r="C804" s="15" t="n"/>
      <c r="D804" s="15" t="n"/>
      <c r="E804" s="15" t="n"/>
      <c r="F804" s="15" t="n"/>
      <c r="G804" s="15" t="n"/>
      <c r="H804" s="15" t="n"/>
      <c r="I804" s="15" t="n"/>
      <c r="J804" s="15" t="n"/>
      <c r="K804" s="15" t="n"/>
      <c r="L804" s="16" t="n"/>
      <c r="M804" s="17" t="n"/>
      <c r="N804" s="17" t="n"/>
      <c r="O804" s="15">
        <f>IF(OR(M804="",N804=""),"",ROUND((N804-M804)*24,2))</f>
        <v/>
      </c>
      <c r="P804" s="15" t="n"/>
      <c r="Q804" s="18" t="n"/>
      <c r="R804" s="18" t="n"/>
      <c r="S804" s="18">
        <f>IF(C804="","",N(Q804)+N(R804))</f>
        <v/>
      </c>
      <c r="T804" s="15">
        <f>IF(AND(L804&lt;&gt;"",L804&lt;TODAY(),F804&lt;&gt;"Opravljeno",F804&lt;&gt;"Zaprto",F804&lt;&gt;"Preklicano"),"DA","")</f>
        <v/>
      </c>
      <c r="U804" s="15" t="n"/>
    </row>
    <row r="805">
      <c r="A805" s="15">
        <f>IF(C805="","","DN-"&amp;TEXT(ROW()-1,"0000"))</f>
        <v/>
      </c>
      <c r="B805" s="16" t="n"/>
      <c r="C805" s="15" t="n"/>
      <c r="D805" s="15" t="n"/>
      <c r="E805" s="15" t="n"/>
      <c r="F805" s="15" t="n"/>
      <c r="G805" s="15" t="n"/>
      <c r="H805" s="15" t="n"/>
      <c r="I805" s="15" t="n"/>
      <c r="J805" s="15" t="n"/>
      <c r="K805" s="15" t="n"/>
      <c r="L805" s="16" t="n"/>
      <c r="M805" s="17" t="n"/>
      <c r="N805" s="17" t="n"/>
      <c r="O805" s="15">
        <f>IF(OR(M805="",N805=""),"",ROUND((N805-M805)*24,2))</f>
        <v/>
      </c>
      <c r="P805" s="15" t="n"/>
      <c r="Q805" s="18" t="n"/>
      <c r="R805" s="18" t="n"/>
      <c r="S805" s="18">
        <f>IF(C805="","",N(Q805)+N(R805))</f>
        <v/>
      </c>
      <c r="T805" s="15">
        <f>IF(AND(L805&lt;&gt;"",L805&lt;TODAY(),F805&lt;&gt;"Opravljeno",F805&lt;&gt;"Zaprto",F805&lt;&gt;"Preklicano"),"DA","")</f>
        <v/>
      </c>
      <c r="U805" s="15" t="n"/>
    </row>
    <row r="806">
      <c r="A806" s="15">
        <f>IF(C806="","","DN-"&amp;TEXT(ROW()-1,"0000"))</f>
        <v/>
      </c>
      <c r="B806" s="16" t="n"/>
      <c r="C806" s="15" t="n"/>
      <c r="D806" s="15" t="n"/>
      <c r="E806" s="15" t="n"/>
      <c r="F806" s="15" t="n"/>
      <c r="G806" s="15" t="n"/>
      <c r="H806" s="15" t="n"/>
      <c r="I806" s="15" t="n"/>
      <c r="J806" s="15" t="n"/>
      <c r="K806" s="15" t="n"/>
      <c r="L806" s="16" t="n"/>
      <c r="M806" s="17" t="n"/>
      <c r="N806" s="17" t="n"/>
      <c r="O806" s="15">
        <f>IF(OR(M806="",N806=""),"",ROUND((N806-M806)*24,2))</f>
        <v/>
      </c>
      <c r="P806" s="15" t="n"/>
      <c r="Q806" s="18" t="n"/>
      <c r="R806" s="18" t="n"/>
      <c r="S806" s="18">
        <f>IF(C806="","",N(Q806)+N(R806))</f>
        <v/>
      </c>
      <c r="T806" s="15">
        <f>IF(AND(L806&lt;&gt;"",L806&lt;TODAY(),F806&lt;&gt;"Opravljeno",F806&lt;&gt;"Zaprto",F806&lt;&gt;"Preklicano"),"DA","")</f>
        <v/>
      </c>
      <c r="U806" s="15" t="n"/>
    </row>
    <row r="807">
      <c r="A807" s="15">
        <f>IF(C807="","","DN-"&amp;TEXT(ROW()-1,"0000"))</f>
        <v/>
      </c>
      <c r="B807" s="16" t="n"/>
      <c r="C807" s="15" t="n"/>
      <c r="D807" s="15" t="n"/>
      <c r="E807" s="15" t="n"/>
      <c r="F807" s="15" t="n"/>
      <c r="G807" s="15" t="n"/>
      <c r="H807" s="15" t="n"/>
      <c r="I807" s="15" t="n"/>
      <c r="J807" s="15" t="n"/>
      <c r="K807" s="15" t="n"/>
      <c r="L807" s="16" t="n"/>
      <c r="M807" s="17" t="n"/>
      <c r="N807" s="17" t="n"/>
      <c r="O807" s="15">
        <f>IF(OR(M807="",N807=""),"",ROUND((N807-M807)*24,2))</f>
        <v/>
      </c>
      <c r="P807" s="15" t="n"/>
      <c r="Q807" s="18" t="n"/>
      <c r="R807" s="18" t="n"/>
      <c r="S807" s="18">
        <f>IF(C807="","",N(Q807)+N(R807))</f>
        <v/>
      </c>
      <c r="T807" s="15">
        <f>IF(AND(L807&lt;&gt;"",L807&lt;TODAY(),F807&lt;&gt;"Opravljeno",F807&lt;&gt;"Zaprto",F807&lt;&gt;"Preklicano"),"DA","")</f>
        <v/>
      </c>
      <c r="U807" s="15" t="n"/>
    </row>
    <row r="808">
      <c r="A808" s="15">
        <f>IF(C808="","","DN-"&amp;TEXT(ROW()-1,"0000"))</f>
        <v/>
      </c>
      <c r="B808" s="16" t="n"/>
      <c r="C808" s="15" t="n"/>
      <c r="D808" s="15" t="n"/>
      <c r="E808" s="15" t="n"/>
      <c r="F808" s="15" t="n"/>
      <c r="G808" s="15" t="n"/>
      <c r="H808" s="15" t="n"/>
      <c r="I808" s="15" t="n"/>
      <c r="J808" s="15" t="n"/>
      <c r="K808" s="15" t="n"/>
      <c r="L808" s="16" t="n"/>
      <c r="M808" s="17" t="n"/>
      <c r="N808" s="17" t="n"/>
      <c r="O808" s="15">
        <f>IF(OR(M808="",N808=""),"",ROUND((N808-M808)*24,2))</f>
        <v/>
      </c>
      <c r="P808" s="15" t="n"/>
      <c r="Q808" s="18" t="n"/>
      <c r="R808" s="18" t="n"/>
      <c r="S808" s="18">
        <f>IF(C808="","",N(Q808)+N(R808))</f>
        <v/>
      </c>
      <c r="T808" s="15">
        <f>IF(AND(L808&lt;&gt;"",L808&lt;TODAY(),F808&lt;&gt;"Opravljeno",F808&lt;&gt;"Zaprto",F808&lt;&gt;"Preklicano"),"DA","")</f>
        <v/>
      </c>
      <c r="U808" s="15" t="n"/>
    </row>
    <row r="809">
      <c r="A809" s="15">
        <f>IF(C809="","","DN-"&amp;TEXT(ROW()-1,"0000"))</f>
        <v/>
      </c>
      <c r="B809" s="16" t="n"/>
      <c r="C809" s="15" t="n"/>
      <c r="D809" s="15" t="n"/>
      <c r="E809" s="15" t="n"/>
      <c r="F809" s="15" t="n"/>
      <c r="G809" s="15" t="n"/>
      <c r="H809" s="15" t="n"/>
      <c r="I809" s="15" t="n"/>
      <c r="J809" s="15" t="n"/>
      <c r="K809" s="15" t="n"/>
      <c r="L809" s="16" t="n"/>
      <c r="M809" s="17" t="n"/>
      <c r="N809" s="17" t="n"/>
      <c r="O809" s="15">
        <f>IF(OR(M809="",N809=""),"",ROUND((N809-M809)*24,2))</f>
        <v/>
      </c>
      <c r="P809" s="15" t="n"/>
      <c r="Q809" s="18" t="n"/>
      <c r="R809" s="18" t="n"/>
      <c r="S809" s="18">
        <f>IF(C809="","",N(Q809)+N(R809))</f>
        <v/>
      </c>
      <c r="T809" s="15">
        <f>IF(AND(L809&lt;&gt;"",L809&lt;TODAY(),F809&lt;&gt;"Opravljeno",F809&lt;&gt;"Zaprto",F809&lt;&gt;"Preklicano"),"DA","")</f>
        <v/>
      </c>
      <c r="U809" s="15" t="n"/>
    </row>
    <row r="810">
      <c r="A810" s="15">
        <f>IF(C810="","","DN-"&amp;TEXT(ROW()-1,"0000"))</f>
        <v/>
      </c>
      <c r="B810" s="16" t="n"/>
      <c r="C810" s="15" t="n"/>
      <c r="D810" s="15" t="n"/>
      <c r="E810" s="15" t="n"/>
      <c r="F810" s="15" t="n"/>
      <c r="G810" s="15" t="n"/>
      <c r="H810" s="15" t="n"/>
      <c r="I810" s="15" t="n"/>
      <c r="J810" s="15" t="n"/>
      <c r="K810" s="15" t="n"/>
      <c r="L810" s="16" t="n"/>
      <c r="M810" s="17" t="n"/>
      <c r="N810" s="17" t="n"/>
      <c r="O810" s="15">
        <f>IF(OR(M810="",N810=""),"",ROUND((N810-M810)*24,2))</f>
        <v/>
      </c>
      <c r="P810" s="15" t="n"/>
      <c r="Q810" s="18" t="n"/>
      <c r="R810" s="18" t="n"/>
      <c r="S810" s="18">
        <f>IF(C810="","",N(Q810)+N(R810))</f>
        <v/>
      </c>
      <c r="T810" s="15">
        <f>IF(AND(L810&lt;&gt;"",L810&lt;TODAY(),F810&lt;&gt;"Opravljeno",F810&lt;&gt;"Zaprto",F810&lt;&gt;"Preklicano"),"DA","")</f>
        <v/>
      </c>
      <c r="U810" s="15" t="n"/>
    </row>
    <row r="811">
      <c r="A811" s="15">
        <f>IF(C811="","","DN-"&amp;TEXT(ROW()-1,"0000"))</f>
        <v/>
      </c>
      <c r="B811" s="16" t="n"/>
      <c r="C811" s="15" t="n"/>
      <c r="D811" s="15" t="n"/>
      <c r="E811" s="15" t="n"/>
      <c r="F811" s="15" t="n"/>
      <c r="G811" s="15" t="n"/>
      <c r="H811" s="15" t="n"/>
      <c r="I811" s="15" t="n"/>
      <c r="J811" s="15" t="n"/>
      <c r="K811" s="15" t="n"/>
      <c r="L811" s="16" t="n"/>
      <c r="M811" s="17" t="n"/>
      <c r="N811" s="17" t="n"/>
      <c r="O811" s="15">
        <f>IF(OR(M811="",N811=""),"",ROUND((N811-M811)*24,2))</f>
        <v/>
      </c>
      <c r="P811" s="15" t="n"/>
      <c r="Q811" s="18" t="n"/>
      <c r="R811" s="18" t="n"/>
      <c r="S811" s="18">
        <f>IF(C811="","",N(Q811)+N(R811))</f>
        <v/>
      </c>
      <c r="T811" s="15">
        <f>IF(AND(L811&lt;&gt;"",L811&lt;TODAY(),F811&lt;&gt;"Opravljeno",F811&lt;&gt;"Zaprto",F811&lt;&gt;"Preklicano"),"DA","")</f>
        <v/>
      </c>
      <c r="U811" s="15" t="n"/>
    </row>
    <row r="812">
      <c r="A812" s="15">
        <f>IF(C812="","","DN-"&amp;TEXT(ROW()-1,"0000"))</f>
        <v/>
      </c>
      <c r="B812" s="16" t="n"/>
      <c r="C812" s="15" t="n"/>
      <c r="D812" s="15" t="n"/>
      <c r="E812" s="15" t="n"/>
      <c r="F812" s="15" t="n"/>
      <c r="G812" s="15" t="n"/>
      <c r="H812" s="15" t="n"/>
      <c r="I812" s="15" t="n"/>
      <c r="J812" s="15" t="n"/>
      <c r="K812" s="15" t="n"/>
      <c r="L812" s="16" t="n"/>
      <c r="M812" s="17" t="n"/>
      <c r="N812" s="17" t="n"/>
      <c r="O812" s="15">
        <f>IF(OR(M812="",N812=""),"",ROUND((N812-M812)*24,2))</f>
        <v/>
      </c>
      <c r="P812" s="15" t="n"/>
      <c r="Q812" s="18" t="n"/>
      <c r="R812" s="18" t="n"/>
      <c r="S812" s="18">
        <f>IF(C812="","",N(Q812)+N(R812))</f>
        <v/>
      </c>
      <c r="T812" s="15">
        <f>IF(AND(L812&lt;&gt;"",L812&lt;TODAY(),F812&lt;&gt;"Opravljeno",F812&lt;&gt;"Zaprto",F812&lt;&gt;"Preklicano"),"DA","")</f>
        <v/>
      </c>
      <c r="U812" s="15" t="n"/>
    </row>
    <row r="813">
      <c r="A813" s="15">
        <f>IF(C813="","","DN-"&amp;TEXT(ROW()-1,"0000"))</f>
        <v/>
      </c>
      <c r="B813" s="16" t="n"/>
      <c r="C813" s="15" t="n"/>
      <c r="D813" s="15" t="n"/>
      <c r="E813" s="15" t="n"/>
      <c r="F813" s="15" t="n"/>
      <c r="G813" s="15" t="n"/>
      <c r="H813" s="15" t="n"/>
      <c r="I813" s="15" t="n"/>
      <c r="J813" s="15" t="n"/>
      <c r="K813" s="15" t="n"/>
      <c r="L813" s="16" t="n"/>
      <c r="M813" s="17" t="n"/>
      <c r="N813" s="17" t="n"/>
      <c r="O813" s="15">
        <f>IF(OR(M813="",N813=""),"",ROUND((N813-M813)*24,2))</f>
        <v/>
      </c>
      <c r="P813" s="15" t="n"/>
      <c r="Q813" s="18" t="n"/>
      <c r="R813" s="18" t="n"/>
      <c r="S813" s="18">
        <f>IF(C813="","",N(Q813)+N(R813))</f>
        <v/>
      </c>
      <c r="T813" s="15">
        <f>IF(AND(L813&lt;&gt;"",L813&lt;TODAY(),F813&lt;&gt;"Opravljeno",F813&lt;&gt;"Zaprto",F813&lt;&gt;"Preklicano"),"DA","")</f>
        <v/>
      </c>
      <c r="U813" s="15" t="n"/>
    </row>
    <row r="814">
      <c r="A814" s="15">
        <f>IF(C814="","","DN-"&amp;TEXT(ROW()-1,"0000"))</f>
        <v/>
      </c>
      <c r="B814" s="16" t="n"/>
      <c r="C814" s="15" t="n"/>
      <c r="D814" s="15" t="n"/>
      <c r="E814" s="15" t="n"/>
      <c r="F814" s="15" t="n"/>
      <c r="G814" s="15" t="n"/>
      <c r="H814" s="15" t="n"/>
      <c r="I814" s="15" t="n"/>
      <c r="J814" s="15" t="n"/>
      <c r="K814" s="15" t="n"/>
      <c r="L814" s="16" t="n"/>
      <c r="M814" s="17" t="n"/>
      <c r="N814" s="17" t="n"/>
      <c r="O814" s="15">
        <f>IF(OR(M814="",N814=""),"",ROUND((N814-M814)*24,2))</f>
        <v/>
      </c>
      <c r="P814" s="15" t="n"/>
      <c r="Q814" s="18" t="n"/>
      <c r="R814" s="18" t="n"/>
      <c r="S814" s="18">
        <f>IF(C814="","",N(Q814)+N(R814))</f>
        <v/>
      </c>
      <c r="T814" s="15">
        <f>IF(AND(L814&lt;&gt;"",L814&lt;TODAY(),F814&lt;&gt;"Opravljeno",F814&lt;&gt;"Zaprto",F814&lt;&gt;"Preklicano"),"DA","")</f>
        <v/>
      </c>
      <c r="U814" s="15" t="n"/>
    </row>
    <row r="815">
      <c r="A815" s="15">
        <f>IF(C815="","","DN-"&amp;TEXT(ROW()-1,"0000"))</f>
        <v/>
      </c>
      <c r="B815" s="16" t="n"/>
      <c r="C815" s="15" t="n"/>
      <c r="D815" s="15" t="n"/>
      <c r="E815" s="15" t="n"/>
      <c r="F815" s="15" t="n"/>
      <c r="G815" s="15" t="n"/>
      <c r="H815" s="15" t="n"/>
      <c r="I815" s="15" t="n"/>
      <c r="J815" s="15" t="n"/>
      <c r="K815" s="15" t="n"/>
      <c r="L815" s="16" t="n"/>
      <c r="M815" s="17" t="n"/>
      <c r="N815" s="17" t="n"/>
      <c r="O815" s="15">
        <f>IF(OR(M815="",N815=""),"",ROUND((N815-M815)*24,2))</f>
        <v/>
      </c>
      <c r="P815" s="15" t="n"/>
      <c r="Q815" s="18" t="n"/>
      <c r="R815" s="18" t="n"/>
      <c r="S815" s="18">
        <f>IF(C815="","",N(Q815)+N(R815))</f>
        <v/>
      </c>
      <c r="T815" s="15">
        <f>IF(AND(L815&lt;&gt;"",L815&lt;TODAY(),F815&lt;&gt;"Opravljeno",F815&lt;&gt;"Zaprto",F815&lt;&gt;"Preklicano"),"DA","")</f>
        <v/>
      </c>
      <c r="U815" s="15" t="n"/>
    </row>
    <row r="816">
      <c r="A816" s="15">
        <f>IF(C816="","","DN-"&amp;TEXT(ROW()-1,"0000"))</f>
        <v/>
      </c>
      <c r="B816" s="16" t="n"/>
      <c r="C816" s="15" t="n"/>
      <c r="D816" s="15" t="n"/>
      <c r="E816" s="15" t="n"/>
      <c r="F816" s="15" t="n"/>
      <c r="G816" s="15" t="n"/>
      <c r="H816" s="15" t="n"/>
      <c r="I816" s="15" t="n"/>
      <c r="J816" s="15" t="n"/>
      <c r="K816" s="15" t="n"/>
      <c r="L816" s="16" t="n"/>
      <c r="M816" s="17" t="n"/>
      <c r="N816" s="17" t="n"/>
      <c r="O816" s="15">
        <f>IF(OR(M816="",N816=""),"",ROUND((N816-M816)*24,2))</f>
        <v/>
      </c>
      <c r="P816" s="15" t="n"/>
      <c r="Q816" s="18" t="n"/>
      <c r="R816" s="18" t="n"/>
      <c r="S816" s="18">
        <f>IF(C816="","",N(Q816)+N(R816))</f>
        <v/>
      </c>
      <c r="T816" s="15">
        <f>IF(AND(L816&lt;&gt;"",L816&lt;TODAY(),F816&lt;&gt;"Opravljeno",F816&lt;&gt;"Zaprto",F816&lt;&gt;"Preklicano"),"DA","")</f>
        <v/>
      </c>
      <c r="U816" s="15" t="n"/>
    </row>
    <row r="817">
      <c r="A817" s="15">
        <f>IF(C817="","","DN-"&amp;TEXT(ROW()-1,"0000"))</f>
        <v/>
      </c>
      <c r="B817" s="16" t="n"/>
      <c r="C817" s="15" t="n"/>
      <c r="D817" s="15" t="n"/>
      <c r="E817" s="15" t="n"/>
      <c r="F817" s="15" t="n"/>
      <c r="G817" s="15" t="n"/>
      <c r="H817" s="15" t="n"/>
      <c r="I817" s="15" t="n"/>
      <c r="J817" s="15" t="n"/>
      <c r="K817" s="15" t="n"/>
      <c r="L817" s="16" t="n"/>
      <c r="M817" s="17" t="n"/>
      <c r="N817" s="17" t="n"/>
      <c r="O817" s="15">
        <f>IF(OR(M817="",N817=""),"",ROUND((N817-M817)*24,2))</f>
        <v/>
      </c>
      <c r="P817" s="15" t="n"/>
      <c r="Q817" s="18" t="n"/>
      <c r="R817" s="18" t="n"/>
      <c r="S817" s="18">
        <f>IF(C817="","",N(Q817)+N(R817))</f>
        <v/>
      </c>
      <c r="T817" s="15">
        <f>IF(AND(L817&lt;&gt;"",L817&lt;TODAY(),F817&lt;&gt;"Opravljeno",F817&lt;&gt;"Zaprto",F817&lt;&gt;"Preklicano"),"DA","")</f>
        <v/>
      </c>
      <c r="U817" s="15" t="n"/>
    </row>
    <row r="818">
      <c r="A818" s="15">
        <f>IF(C818="","","DN-"&amp;TEXT(ROW()-1,"0000"))</f>
        <v/>
      </c>
      <c r="B818" s="16" t="n"/>
      <c r="C818" s="15" t="n"/>
      <c r="D818" s="15" t="n"/>
      <c r="E818" s="15" t="n"/>
      <c r="F818" s="15" t="n"/>
      <c r="G818" s="15" t="n"/>
      <c r="H818" s="15" t="n"/>
      <c r="I818" s="15" t="n"/>
      <c r="J818" s="15" t="n"/>
      <c r="K818" s="15" t="n"/>
      <c r="L818" s="16" t="n"/>
      <c r="M818" s="17" t="n"/>
      <c r="N818" s="17" t="n"/>
      <c r="O818" s="15">
        <f>IF(OR(M818="",N818=""),"",ROUND((N818-M818)*24,2))</f>
        <v/>
      </c>
      <c r="P818" s="15" t="n"/>
      <c r="Q818" s="18" t="n"/>
      <c r="R818" s="18" t="n"/>
      <c r="S818" s="18">
        <f>IF(C818="","",N(Q818)+N(R818))</f>
        <v/>
      </c>
      <c r="T818" s="15">
        <f>IF(AND(L818&lt;&gt;"",L818&lt;TODAY(),F818&lt;&gt;"Opravljeno",F818&lt;&gt;"Zaprto",F818&lt;&gt;"Preklicano"),"DA","")</f>
        <v/>
      </c>
      <c r="U818" s="15" t="n"/>
    </row>
    <row r="819">
      <c r="A819" s="15">
        <f>IF(C819="","","DN-"&amp;TEXT(ROW()-1,"0000"))</f>
        <v/>
      </c>
      <c r="B819" s="16" t="n"/>
      <c r="C819" s="15" t="n"/>
      <c r="D819" s="15" t="n"/>
      <c r="E819" s="15" t="n"/>
      <c r="F819" s="15" t="n"/>
      <c r="G819" s="15" t="n"/>
      <c r="H819" s="15" t="n"/>
      <c r="I819" s="15" t="n"/>
      <c r="J819" s="15" t="n"/>
      <c r="K819" s="15" t="n"/>
      <c r="L819" s="16" t="n"/>
      <c r="M819" s="17" t="n"/>
      <c r="N819" s="17" t="n"/>
      <c r="O819" s="15">
        <f>IF(OR(M819="",N819=""),"",ROUND((N819-M819)*24,2))</f>
        <v/>
      </c>
      <c r="P819" s="15" t="n"/>
      <c r="Q819" s="18" t="n"/>
      <c r="R819" s="18" t="n"/>
      <c r="S819" s="18">
        <f>IF(C819="","",N(Q819)+N(R819))</f>
        <v/>
      </c>
      <c r="T819" s="15">
        <f>IF(AND(L819&lt;&gt;"",L819&lt;TODAY(),F819&lt;&gt;"Opravljeno",F819&lt;&gt;"Zaprto",F819&lt;&gt;"Preklicano"),"DA","")</f>
        <v/>
      </c>
      <c r="U819" s="15" t="n"/>
    </row>
    <row r="820">
      <c r="A820" s="15">
        <f>IF(C820="","","DN-"&amp;TEXT(ROW()-1,"0000"))</f>
        <v/>
      </c>
      <c r="B820" s="16" t="n"/>
      <c r="C820" s="15" t="n"/>
      <c r="D820" s="15" t="n"/>
      <c r="E820" s="15" t="n"/>
      <c r="F820" s="15" t="n"/>
      <c r="G820" s="15" t="n"/>
      <c r="H820" s="15" t="n"/>
      <c r="I820" s="15" t="n"/>
      <c r="J820" s="15" t="n"/>
      <c r="K820" s="15" t="n"/>
      <c r="L820" s="16" t="n"/>
      <c r="M820" s="17" t="n"/>
      <c r="N820" s="17" t="n"/>
      <c r="O820" s="15">
        <f>IF(OR(M820="",N820=""),"",ROUND((N820-M820)*24,2))</f>
        <v/>
      </c>
      <c r="P820" s="15" t="n"/>
      <c r="Q820" s="18" t="n"/>
      <c r="R820" s="18" t="n"/>
      <c r="S820" s="18">
        <f>IF(C820="","",N(Q820)+N(R820))</f>
        <v/>
      </c>
      <c r="T820" s="15">
        <f>IF(AND(L820&lt;&gt;"",L820&lt;TODAY(),F820&lt;&gt;"Opravljeno",F820&lt;&gt;"Zaprto",F820&lt;&gt;"Preklicano"),"DA","")</f>
        <v/>
      </c>
      <c r="U820" s="15" t="n"/>
    </row>
    <row r="821">
      <c r="A821" s="15">
        <f>IF(C821="","","DN-"&amp;TEXT(ROW()-1,"0000"))</f>
        <v/>
      </c>
      <c r="B821" s="16" t="n"/>
      <c r="C821" s="15" t="n"/>
      <c r="D821" s="15" t="n"/>
      <c r="E821" s="15" t="n"/>
      <c r="F821" s="15" t="n"/>
      <c r="G821" s="15" t="n"/>
      <c r="H821" s="15" t="n"/>
      <c r="I821" s="15" t="n"/>
      <c r="J821" s="15" t="n"/>
      <c r="K821" s="15" t="n"/>
      <c r="L821" s="16" t="n"/>
      <c r="M821" s="17" t="n"/>
      <c r="N821" s="17" t="n"/>
      <c r="O821" s="15">
        <f>IF(OR(M821="",N821=""),"",ROUND((N821-M821)*24,2))</f>
        <v/>
      </c>
      <c r="P821" s="15" t="n"/>
      <c r="Q821" s="18" t="n"/>
      <c r="R821" s="18" t="n"/>
      <c r="S821" s="18">
        <f>IF(C821="","",N(Q821)+N(R821))</f>
        <v/>
      </c>
      <c r="T821" s="15">
        <f>IF(AND(L821&lt;&gt;"",L821&lt;TODAY(),F821&lt;&gt;"Opravljeno",F821&lt;&gt;"Zaprto",F821&lt;&gt;"Preklicano"),"DA","")</f>
        <v/>
      </c>
      <c r="U821" s="15" t="n"/>
    </row>
    <row r="822">
      <c r="A822" s="15">
        <f>IF(C822="","","DN-"&amp;TEXT(ROW()-1,"0000"))</f>
        <v/>
      </c>
      <c r="B822" s="16" t="n"/>
      <c r="C822" s="15" t="n"/>
      <c r="D822" s="15" t="n"/>
      <c r="E822" s="15" t="n"/>
      <c r="F822" s="15" t="n"/>
      <c r="G822" s="15" t="n"/>
      <c r="H822" s="15" t="n"/>
      <c r="I822" s="15" t="n"/>
      <c r="J822" s="15" t="n"/>
      <c r="K822" s="15" t="n"/>
      <c r="L822" s="16" t="n"/>
      <c r="M822" s="17" t="n"/>
      <c r="N822" s="17" t="n"/>
      <c r="O822" s="15">
        <f>IF(OR(M822="",N822=""),"",ROUND((N822-M822)*24,2))</f>
        <v/>
      </c>
      <c r="P822" s="15" t="n"/>
      <c r="Q822" s="18" t="n"/>
      <c r="R822" s="18" t="n"/>
      <c r="S822" s="18">
        <f>IF(C822="","",N(Q822)+N(R822))</f>
        <v/>
      </c>
      <c r="T822" s="15">
        <f>IF(AND(L822&lt;&gt;"",L822&lt;TODAY(),F822&lt;&gt;"Opravljeno",F822&lt;&gt;"Zaprto",F822&lt;&gt;"Preklicano"),"DA","")</f>
        <v/>
      </c>
      <c r="U822" s="15" t="n"/>
    </row>
    <row r="823">
      <c r="A823" s="15">
        <f>IF(C823="","","DN-"&amp;TEXT(ROW()-1,"0000"))</f>
        <v/>
      </c>
      <c r="B823" s="16" t="n"/>
      <c r="C823" s="15" t="n"/>
      <c r="D823" s="15" t="n"/>
      <c r="E823" s="15" t="n"/>
      <c r="F823" s="15" t="n"/>
      <c r="G823" s="15" t="n"/>
      <c r="H823" s="15" t="n"/>
      <c r="I823" s="15" t="n"/>
      <c r="J823" s="15" t="n"/>
      <c r="K823" s="15" t="n"/>
      <c r="L823" s="16" t="n"/>
      <c r="M823" s="17" t="n"/>
      <c r="N823" s="17" t="n"/>
      <c r="O823" s="15">
        <f>IF(OR(M823="",N823=""),"",ROUND((N823-M823)*24,2))</f>
        <v/>
      </c>
      <c r="P823" s="15" t="n"/>
      <c r="Q823" s="18" t="n"/>
      <c r="R823" s="18" t="n"/>
      <c r="S823" s="18">
        <f>IF(C823="","",N(Q823)+N(R823))</f>
        <v/>
      </c>
      <c r="T823" s="15">
        <f>IF(AND(L823&lt;&gt;"",L823&lt;TODAY(),F823&lt;&gt;"Opravljeno",F823&lt;&gt;"Zaprto",F823&lt;&gt;"Preklicano"),"DA","")</f>
        <v/>
      </c>
      <c r="U823" s="15" t="n"/>
    </row>
    <row r="824">
      <c r="A824" s="15">
        <f>IF(C824="","","DN-"&amp;TEXT(ROW()-1,"0000"))</f>
        <v/>
      </c>
      <c r="B824" s="16" t="n"/>
      <c r="C824" s="15" t="n"/>
      <c r="D824" s="15" t="n"/>
      <c r="E824" s="15" t="n"/>
      <c r="F824" s="15" t="n"/>
      <c r="G824" s="15" t="n"/>
      <c r="H824" s="15" t="n"/>
      <c r="I824" s="15" t="n"/>
      <c r="J824" s="15" t="n"/>
      <c r="K824" s="15" t="n"/>
      <c r="L824" s="16" t="n"/>
      <c r="M824" s="17" t="n"/>
      <c r="N824" s="17" t="n"/>
      <c r="O824" s="15">
        <f>IF(OR(M824="",N824=""),"",ROUND((N824-M824)*24,2))</f>
        <v/>
      </c>
      <c r="P824" s="15" t="n"/>
      <c r="Q824" s="18" t="n"/>
      <c r="R824" s="18" t="n"/>
      <c r="S824" s="18">
        <f>IF(C824="","",N(Q824)+N(R824))</f>
        <v/>
      </c>
      <c r="T824" s="15">
        <f>IF(AND(L824&lt;&gt;"",L824&lt;TODAY(),F824&lt;&gt;"Opravljeno",F824&lt;&gt;"Zaprto",F824&lt;&gt;"Preklicano"),"DA","")</f>
        <v/>
      </c>
      <c r="U824" s="15" t="n"/>
    </row>
    <row r="825">
      <c r="A825" s="15">
        <f>IF(C825="","","DN-"&amp;TEXT(ROW()-1,"0000"))</f>
        <v/>
      </c>
      <c r="B825" s="16" t="n"/>
      <c r="C825" s="15" t="n"/>
      <c r="D825" s="15" t="n"/>
      <c r="E825" s="15" t="n"/>
      <c r="F825" s="15" t="n"/>
      <c r="G825" s="15" t="n"/>
      <c r="H825" s="15" t="n"/>
      <c r="I825" s="15" t="n"/>
      <c r="J825" s="15" t="n"/>
      <c r="K825" s="15" t="n"/>
      <c r="L825" s="16" t="n"/>
      <c r="M825" s="17" t="n"/>
      <c r="N825" s="17" t="n"/>
      <c r="O825" s="15">
        <f>IF(OR(M825="",N825=""),"",ROUND((N825-M825)*24,2))</f>
        <v/>
      </c>
      <c r="P825" s="15" t="n"/>
      <c r="Q825" s="18" t="n"/>
      <c r="R825" s="18" t="n"/>
      <c r="S825" s="18">
        <f>IF(C825="","",N(Q825)+N(R825))</f>
        <v/>
      </c>
      <c r="T825" s="15">
        <f>IF(AND(L825&lt;&gt;"",L825&lt;TODAY(),F825&lt;&gt;"Opravljeno",F825&lt;&gt;"Zaprto",F825&lt;&gt;"Preklicano"),"DA","")</f>
        <v/>
      </c>
      <c r="U825" s="15" t="n"/>
    </row>
    <row r="826">
      <c r="A826" s="15">
        <f>IF(C826="","","DN-"&amp;TEXT(ROW()-1,"0000"))</f>
        <v/>
      </c>
      <c r="B826" s="16" t="n"/>
      <c r="C826" s="15" t="n"/>
      <c r="D826" s="15" t="n"/>
      <c r="E826" s="15" t="n"/>
      <c r="F826" s="15" t="n"/>
      <c r="G826" s="15" t="n"/>
      <c r="H826" s="15" t="n"/>
      <c r="I826" s="15" t="n"/>
      <c r="J826" s="15" t="n"/>
      <c r="K826" s="15" t="n"/>
      <c r="L826" s="16" t="n"/>
      <c r="M826" s="17" t="n"/>
      <c r="N826" s="17" t="n"/>
      <c r="O826" s="15">
        <f>IF(OR(M826="",N826=""),"",ROUND((N826-M826)*24,2))</f>
        <v/>
      </c>
      <c r="P826" s="15" t="n"/>
      <c r="Q826" s="18" t="n"/>
      <c r="R826" s="18" t="n"/>
      <c r="S826" s="18">
        <f>IF(C826="","",N(Q826)+N(R826))</f>
        <v/>
      </c>
      <c r="T826" s="15">
        <f>IF(AND(L826&lt;&gt;"",L826&lt;TODAY(),F826&lt;&gt;"Opravljeno",F826&lt;&gt;"Zaprto",F826&lt;&gt;"Preklicano"),"DA","")</f>
        <v/>
      </c>
      <c r="U826" s="15" t="n"/>
    </row>
    <row r="827">
      <c r="A827" s="15">
        <f>IF(C827="","","DN-"&amp;TEXT(ROW()-1,"0000"))</f>
        <v/>
      </c>
      <c r="B827" s="16" t="n"/>
      <c r="C827" s="15" t="n"/>
      <c r="D827" s="15" t="n"/>
      <c r="E827" s="15" t="n"/>
      <c r="F827" s="15" t="n"/>
      <c r="G827" s="15" t="n"/>
      <c r="H827" s="15" t="n"/>
      <c r="I827" s="15" t="n"/>
      <c r="J827" s="15" t="n"/>
      <c r="K827" s="15" t="n"/>
      <c r="L827" s="16" t="n"/>
      <c r="M827" s="17" t="n"/>
      <c r="N827" s="17" t="n"/>
      <c r="O827" s="15">
        <f>IF(OR(M827="",N827=""),"",ROUND((N827-M827)*24,2))</f>
        <v/>
      </c>
      <c r="P827" s="15" t="n"/>
      <c r="Q827" s="18" t="n"/>
      <c r="R827" s="18" t="n"/>
      <c r="S827" s="18">
        <f>IF(C827="","",N(Q827)+N(R827))</f>
        <v/>
      </c>
      <c r="T827" s="15">
        <f>IF(AND(L827&lt;&gt;"",L827&lt;TODAY(),F827&lt;&gt;"Opravljeno",F827&lt;&gt;"Zaprto",F827&lt;&gt;"Preklicano"),"DA","")</f>
        <v/>
      </c>
      <c r="U827" s="15" t="n"/>
    </row>
    <row r="828">
      <c r="A828" s="15">
        <f>IF(C828="","","DN-"&amp;TEXT(ROW()-1,"0000"))</f>
        <v/>
      </c>
      <c r="B828" s="16" t="n"/>
      <c r="C828" s="15" t="n"/>
      <c r="D828" s="15" t="n"/>
      <c r="E828" s="15" t="n"/>
      <c r="F828" s="15" t="n"/>
      <c r="G828" s="15" t="n"/>
      <c r="H828" s="15" t="n"/>
      <c r="I828" s="15" t="n"/>
      <c r="J828" s="15" t="n"/>
      <c r="K828" s="15" t="n"/>
      <c r="L828" s="16" t="n"/>
      <c r="M828" s="17" t="n"/>
      <c r="N828" s="17" t="n"/>
      <c r="O828" s="15">
        <f>IF(OR(M828="",N828=""),"",ROUND((N828-M828)*24,2))</f>
        <v/>
      </c>
      <c r="P828" s="15" t="n"/>
      <c r="Q828" s="18" t="n"/>
      <c r="R828" s="18" t="n"/>
      <c r="S828" s="18">
        <f>IF(C828="","",N(Q828)+N(R828))</f>
        <v/>
      </c>
      <c r="T828" s="15">
        <f>IF(AND(L828&lt;&gt;"",L828&lt;TODAY(),F828&lt;&gt;"Opravljeno",F828&lt;&gt;"Zaprto",F828&lt;&gt;"Preklicano"),"DA","")</f>
        <v/>
      </c>
      <c r="U828" s="15" t="n"/>
    </row>
    <row r="829">
      <c r="A829" s="15">
        <f>IF(C829="","","DN-"&amp;TEXT(ROW()-1,"0000"))</f>
        <v/>
      </c>
      <c r="B829" s="16" t="n"/>
      <c r="C829" s="15" t="n"/>
      <c r="D829" s="15" t="n"/>
      <c r="E829" s="15" t="n"/>
      <c r="F829" s="15" t="n"/>
      <c r="G829" s="15" t="n"/>
      <c r="H829" s="15" t="n"/>
      <c r="I829" s="15" t="n"/>
      <c r="J829" s="15" t="n"/>
      <c r="K829" s="15" t="n"/>
      <c r="L829" s="16" t="n"/>
      <c r="M829" s="17" t="n"/>
      <c r="N829" s="17" t="n"/>
      <c r="O829" s="15">
        <f>IF(OR(M829="",N829=""),"",ROUND((N829-M829)*24,2))</f>
        <v/>
      </c>
      <c r="P829" s="15" t="n"/>
      <c r="Q829" s="18" t="n"/>
      <c r="R829" s="18" t="n"/>
      <c r="S829" s="18">
        <f>IF(C829="","",N(Q829)+N(R829))</f>
        <v/>
      </c>
      <c r="T829" s="15">
        <f>IF(AND(L829&lt;&gt;"",L829&lt;TODAY(),F829&lt;&gt;"Opravljeno",F829&lt;&gt;"Zaprto",F829&lt;&gt;"Preklicano"),"DA","")</f>
        <v/>
      </c>
      <c r="U829" s="15" t="n"/>
    </row>
    <row r="830">
      <c r="A830" s="15">
        <f>IF(C830="","","DN-"&amp;TEXT(ROW()-1,"0000"))</f>
        <v/>
      </c>
      <c r="B830" s="16" t="n"/>
      <c r="C830" s="15" t="n"/>
      <c r="D830" s="15" t="n"/>
      <c r="E830" s="15" t="n"/>
      <c r="F830" s="15" t="n"/>
      <c r="G830" s="15" t="n"/>
      <c r="H830" s="15" t="n"/>
      <c r="I830" s="15" t="n"/>
      <c r="J830" s="15" t="n"/>
      <c r="K830" s="15" t="n"/>
      <c r="L830" s="16" t="n"/>
      <c r="M830" s="17" t="n"/>
      <c r="N830" s="17" t="n"/>
      <c r="O830" s="15">
        <f>IF(OR(M830="",N830=""),"",ROUND((N830-M830)*24,2))</f>
        <v/>
      </c>
      <c r="P830" s="15" t="n"/>
      <c r="Q830" s="18" t="n"/>
      <c r="R830" s="18" t="n"/>
      <c r="S830" s="18">
        <f>IF(C830="","",N(Q830)+N(R830))</f>
        <v/>
      </c>
      <c r="T830" s="15">
        <f>IF(AND(L830&lt;&gt;"",L830&lt;TODAY(),F830&lt;&gt;"Opravljeno",F830&lt;&gt;"Zaprto",F830&lt;&gt;"Preklicano"),"DA","")</f>
        <v/>
      </c>
      <c r="U830" s="15" t="n"/>
    </row>
    <row r="831">
      <c r="A831" s="15">
        <f>IF(C831="","","DN-"&amp;TEXT(ROW()-1,"0000"))</f>
        <v/>
      </c>
      <c r="B831" s="16" t="n"/>
      <c r="C831" s="15" t="n"/>
      <c r="D831" s="15" t="n"/>
      <c r="E831" s="15" t="n"/>
      <c r="F831" s="15" t="n"/>
      <c r="G831" s="15" t="n"/>
      <c r="H831" s="15" t="n"/>
      <c r="I831" s="15" t="n"/>
      <c r="J831" s="15" t="n"/>
      <c r="K831" s="15" t="n"/>
      <c r="L831" s="16" t="n"/>
      <c r="M831" s="17" t="n"/>
      <c r="N831" s="17" t="n"/>
      <c r="O831" s="15">
        <f>IF(OR(M831="",N831=""),"",ROUND((N831-M831)*24,2))</f>
        <v/>
      </c>
      <c r="P831" s="15" t="n"/>
      <c r="Q831" s="18" t="n"/>
      <c r="R831" s="18" t="n"/>
      <c r="S831" s="18">
        <f>IF(C831="","",N(Q831)+N(R831))</f>
        <v/>
      </c>
      <c r="T831" s="15">
        <f>IF(AND(L831&lt;&gt;"",L831&lt;TODAY(),F831&lt;&gt;"Opravljeno",F831&lt;&gt;"Zaprto",F831&lt;&gt;"Preklicano"),"DA","")</f>
        <v/>
      </c>
      <c r="U831" s="15" t="n"/>
    </row>
    <row r="832">
      <c r="A832" s="15">
        <f>IF(C832="","","DN-"&amp;TEXT(ROW()-1,"0000"))</f>
        <v/>
      </c>
      <c r="B832" s="16" t="n"/>
      <c r="C832" s="15" t="n"/>
      <c r="D832" s="15" t="n"/>
      <c r="E832" s="15" t="n"/>
      <c r="F832" s="15" t="n"/>
      <c r="G832" s="15" t="n"/>
      <c r="H832" s="15" t="n"/>
      <c r="I832" s="15" t="n"/>
      <c r="J832" s="15" t="n"/>
      <c r="K832" s="15" t="n"/>
      <c r="L832" s="16" t="n"/>
      <c r="M832" s="17" t="n"/>
      <c r="N832" s="17" t="n"/>
      <c r="O832" s="15">
        <f>IF(OR(M832="",N832=""),"",ROUND((N832-M832)*24,2))</f>
        <v/>
      </c>
      <c r="P832" s="15" t="n"/>
      <c r="Q832" s="18" t="n"/>
      <c r="R832" s="18" t="n"/>
      <c r="S832" s="18">
        <f>IF(C832="","",N(Q832)+N(R832))</f>
        <v/>
      </c>
      <c r="T832" s="15">
        <f>IF(AND(L832&lt;&gt;"",L832&lt;TODAY(),F832&lt;&gt;"Opravljeno",F832&lt;&gt;"Zaprto",F832&lt;&gt;"Preklicano"),"DA","")</f>
        <v/>
      </c>
      <c r="U832" s="15" t="n"/>
    </row>
    <row r="833">
      <c r="A833" s="15">
        <f>IF(C833="","","DN-"&amp;TEXT(ROW()-1,"0000"))</f>
        <v/>
      </c>
      <c r="B833" s="16" t="n"/>
      <c r="C833" s="15" t="n"/>
      <c r="D833" s="15" t="n"/>
      <c r="E833" s="15" t="n"/>
      <c r="F833" s="15" t="n"/>
      <c r="G833" s="15" t="n"/>
      <c r="H833" s="15" t="n"/>
      <c r="I833" s="15" t="n"/>
      <c r="J833" s="15" t="n"/>
      <c r="K833" s="15" t="n"/>
      <c r="L833" s="16" t="n"/>
      <c r="M833" s="17" t="n"/>
      <c r="N833" s="17" t="n"/>
      <c r="O833" s="15">
        <f>IF(OR(M833="",N833=""),"",ROUND((N833-M833)*24,2))</f>
        <v/>
      </c>
      <c r="P833" s="15" t="n"/>
      <c r="Q833" s="18" t="n"/>
      <c r="R833" s="18" t="n"/>
      <c r="S833" s="18">
        <f>IF(C833="","",N(Q833)+N(R833))</f>
        <v/>
      </c>
      <c r="T833" s="15">
        <f>IF(AND(L833&lt;&gt;"",L833&lt;TODAY(),F833&lt;&gt;"Opravljeno",F833&lt;&gt;"Zaprto",F833&lt;&gt;"Preklicano"),"DA","")</f>
        <v/>
      </c>
      <c r="U833" s="15" t="n"/>
    </row>
    <row r="834">
      <c r="A834" s="15">
        <f>IF(C834="","","DN-"&amp;TEXT(ROW()-1,"0000"))</f>
        <v/>
      </c>
      <c r="B834" s="16" t="n"/>
      <c r="C834" s="15" t="n"/>
      <c r="D834" s="15" t="n"/>
      <c r="E834" s="15" t="n"/>
      <c r="F834" s="15" t="n"/>
      <c r="G834" s="15" t="n"/>
      <c r="H834" s="15" t="n"/>
      <c r="I834" s="15" t="n"/>
      <c r="J834" s="15" t="n"/>
      <c r="K834" s="15" t="n"/>
      <c r="L834" s="16" t="n"/>
      <c r="M834" s="17" t="n"/>
      <c r="N834" s="17" t="n"/>
      <c r="O834" s="15">
        <f>IF(OR(M834="",N834=""),"",ROUND((N834-M834)*24,2))</f>
        <v/>
      </c>
      <c r="P834" s="15" t="n"/>
      <c r="Q834" s="18" t="n"/>
      <c r="R834" s="18" t="n"/>
      <c r="S834" s="18">
        <f>IF(C834="","",N(Q834)+N(R834))</f>
        <v/>
      </c>
      <c r="T834" s="15">
        <f>IF(AND(L834&lt;&gt;"",L834&lt;TODAY(),F834&lt;&gt;"Opravljeno",F834&lt;&gt;"Zaprto",F834&lt;&gt;"Preklicano"),"DA","")</f>
        <v/>
      </c>
      <c r="U834" s="15" t="n"/>
    </row>
    <row r="835">
      <c r="A835" s="15">
        <f>IF(C835="","","DN-"&amp;TEXT(ROW()-1,"0000"))</f>
        <v/>
      </c>
      <c r="B835" s="16" t="n"/>
      <c r="C835" s="15" t="n"/>
      <c r="D835" s="15" t="n"/>
      <c r="E835" s="15" t="n"/>
      <c r="F835" s="15" t="n"/>
      <c r="G835" s="15" t="n"/>
      <c r="H835" s="15" t="n"/>
      <c r="I835" s="15" t="n"/>
      <c r="J835" s="15" t="n"/>
      <c r="K835" s="15" t="n"/>
      <c r="L835" s="16" t="n"/>
      <c r="M835" s="17" t="n"/>
      <c r="N835" s="17" t="n"/>
      <c r="O835" s="15">
        <f>IF(OR(M835="",N835=""),"",ROUND((N835-M835)*24,2))</f>
        <v/>
      </c>
      <c r="P835" s="15" t="n"/>
      <c r="Q835" s="18" t="n"/>
      <c r="R835" s="18" t="n"/>
      <c r="S835" s="18">
        <f>IF(C835="","",N(Q835)+N(R835))</f>
        <v/>
      </c>
      <c r="T835" s="15">
        <f>IF(AND(L835&lt;&gt;"",L835&lt;TODAY(),F835&lt;&gt;"Opravljeno",F835&lt;&gt;"Zaprto",F835&lt;&gt;"Preklicano"),"DA","")</f>
        <v/>
      </c>
      <c r="U835" s="15" t="n"/>
    </row>
    <row r="836">
      <c r="A836" s="15">
        <f>IF(C836="","","DN-"&amp;TEXT(ROW()-1,"0000"))</f>
        <v/>
      </c>
      <c r="B836" s="16" t="n"/>
      <c r="C836" s="15" t="n"/>
      <c r="D836" s="15" t="n"/>
      <c r="E836" s="15" t="n"/>
      <c r="F836" s="15" t="n"/>
      <c r="G836" s="15" t="n"/>
      <c r="H836" s="15" t="n"/>
      <c r="I836" s="15" t="n"/>
      <c r="J836" s="15" t="n"/>
      <c r="K836" s="15" t="n"/>
      <c r="L836" s="16" t="n"/>
      <c r="M836" s="17" t="n"/>
      <c r="N836" s="17" t="n"/>
      <c r="O836" s="15">
        <f>IF(OR(M836="",N836=""),"",ROUND((N836-M836)*24,2))</f>
        <v/>
      </c>
      <c r="P836" s="15" t="n"/>
      <c r="Q836" s="18" t="n"/>
      <c r="R836" s="18" t="n"/>
      <c r="S836" s="18">
        <f>IF(C836="","",N(Q836)+N(R836))</f>
        <v/>
      </c>
      <c r="T836" s="15">
        <f>IF(AND(L836&lt;&gt;"",L836&lt;TODAY(),F836&lt;&gt;"Opravljeno",F836&lt;&gt;"Zaprto",F836&lt;&gt;"Preklicano"),"DA","")</f>
        <v/>
      </c>
      <c r="U836" s="15" t="n"/>
    </row>
    <row r="837">
      <c r="A837" s="15">
        <f>IF(C837="","","DN-"&amp;TEXT(ROW()-1,"0000"))</f>
        <v/>
      </c>
      <c r="B837" s="16" t="n"/>
      <c r="C837" s="15" t="n"/>
      <c r="D837" s="15" t="n"/>
      <c r="E837" s="15" t="n"/>
      <c r="F837" s="15" t="n"/>
      <c r="G837" s="15" t="n"/>
      <c r="H837" s="15" t="n"/>
      <c r="I837" s="15" t="n"/>
      <c r="J837" s="15" t="n"/>
      <c r="K837" s="15" t="n"/>
      <c r="L837" s="16" t="n"/>
      <c r="M837" s="17" t="n"/>
      <c r="N837" s="17" t="n"/>
      <c r="O837" s="15">
        <f>IF(OR(M837="",N837=""),"",ROUND((N837-M837)*24,2))</f>
        <v/>
      </c>
      <c r="P837" s="15" t="n"/>
      <c r="Q837" s="18" t="n"/>
      <c r="R837" s="18" t="n"/>
      <c r="S837" s="18">
        <f>IF(C837="","",N(Q837)+N(R837))</f>
        <v/>
      </c>
      <c r="T837" s="15">
        <f>IF(AND(L837&lt;&gt;"",L837&lt;TODAY(),F837&lt;&gt;"Opravljeno",F837&lt;&gt;"Zaprto",F837&lt;&gt;"Preklicano"),"DA","")</f>
        <v/>
      </c>
      <c r="U837" s="15" t="n"/>
    </row>
    <row r="838">
      <c r="A838" s="15">
        <f>IF(C838="","","DN-"&amp;TEXT(ROW()-1,"0000"))</f>
        <v/>
      </c>
      <c r="B838" s="16" t="n"/>
      <c r="C838" s="15" t="n"/>
      <c r="D838" s="15" t="n"/>
      <c r="E838" s="15" t="n"/>
      <c r="F838" s="15" t="n"/>
      <c r="G838" s="15" t="n"/>
      <c r="H838" s="15" t="n"/>
      <c r="I838" s="15" t="n"/>
      <c r="J838" s="15" t="n"/>
      <c r="K838" s="15" t="n"/>
      <c r="L838" s="16" t="n"/>
      <c r="M838" s="17" t="n"/>
      <c r="N838" s="17" t="n"/>
      <c r="O838" s="15">
        <f>IF(OR(M838="",N838=""),"",ROUND((N838-M838)*24,2))</f>
        <v/>
      </c>
      <c r="P838" s="15" t="n"/>
      <c r="Q838" s="18" t="n"/>
      <c r="R838" s="18" t="n"/>
      <c r="S838" s="18">
        <f>IF(C838="","",N(Q838)+N(R838))</f>
        <v/>
      </c>
      <c r="T838" s="15">
        <f>IF(AND(L838&lt;&gt;"",L838&lt;TODAY(),F838&lt;&gt;"Opravljeno",F838&lt;&gt;"Zaprto",F838&lt;&gt;"Preklicano"),"DA","")</f>
        <v/>
      </c>
      <c r="U838" s="15" t="n"/>
    </row>
    <row r="839">
      <c r="A839" s="15">
        <f>IF(C839="","","DN-"&amp;TEXT(ROW()-1,"0000"))</f>
        <v/>
      </c>
      <c r="B839" s="16" t="n"/>
      <c r="C839" s="15" t="n"/>
      <c r="D839" s="15" t="n"/>
      <c r="E839" s="15" t="n"/>
      <c r="F839" s="15" t="n"/>
      <c r="G839" s="15" t="n"/>
      <c r="H839" s="15" t="n"/>
      <c r="I839" s="15" t="n"/>
      <c r="J839" s="15" t="n"/>
      <c r="K839" s="15" t="n"/>
      <c r="L839" s="16" t="n"/>
      <c r="M839" s="17" t="n"/>
      <c r="N839" s="17" t="n"/>
      <c r="O839" s="15">
        <f>IF(OR(M839="",N839=""),"",ROUND((N839-M839)*24,2))</f>
        <v/>
      </c>
      <c r="P839" s="15" t="n"/>
      <c r="Q839" s="18" t="n"/>
      <c r="R839" s="18" t="n"/>
      <c r="S839" s="18">
        <f>IF(C839="","",N(Q839)+N(R839))</f>
        <v/>
      </c>
      <c r="T839" s="15">
        <f>IF(AND(L839&lt;&gt;"",L839&lt;TODAY(),F839&lt;&gt;"Opravljeno",F839&lt;&gt;"Zaprto",F839&lt;&gt;"Preklicano"),"DA","")</f>
        <v/>
      </c>
      <c r="U839" s="15" t="n"/>
    </row>
    <row r="840">
      <c r="A840" s="15">
        <f>IF(C840="","","DN-"&amp;TEXT(ROW()-1,"0000"))</f>
        <v/>
      </c>
      <c r="B840" s="16" t="n"/>
      <c r="C840" s="15" t="n"/>
      <c r="D840" s="15" t="n"/>
      <c r="E840" s="15" t="n"/>
      <c r="F840" s="15" t="n"/>
      <c r="G840" s="15" t="n"/>
      <c r="H840" s="15" t="n"/>
      <c r="I840" s="15" t="n"/>
      <c r="J840" s="15" t="n"/>
      <c r="K840" s="15" t="n"/>
      <c r="L840" s="16" t="n"/>
      <c r="M840" s="17" t="n"/>
      <c r="N840" s="17" t="n"/>
      <c r="O840" s="15">
        <f>IF(OR(M840="",N840=""),"",ROUND((N840-M840)*24,2))</f>
        <v/>
      </c>
      <c r="P840" s="15" t="n"/>
      <c r="Q840" s="18" t="n"/>
      <c r="R840" s="18" t="n"/>
      <c r="S840" s="18">
        <f>IF(C840="","",N(Q840)+N(R840))</f>
        <v/>
      </c>
      <c r="T840" s="15">
        <f>IF(AND(L840&lt;&gt;"",L840&lt;TODAY(),F840&lt;&gt;"Opravljeno",F840&lt;&gt;"Zaprto",F840&lt;&gt;"Preklicano"),"DA","")</f>
        <v/>
      </c>
      <c r="U840" s="15" t="n"/>
    </row>
    <row r="841">
      <c r="A841" s="15">
        <f>IF(C841="","","DN-"&amp;TEXT(ROW()-1,"0000"))</f>
        <v/>
      </c>
      <c r="B841" s="16" t="n"/>
      <c r="C841" s="15" t="n"/>
      <c r="D841" s="15" t="n"/>
      <c r="E841" s="15" t="n"/>
      <c r="F841" s="15" t="n"/>
      <c r="G841" s="15" t="n"/>
      <c r="H841" s="15" t="n"/>
      <c r="I841" s="15" t="n"/>
      <c r="J841" s="15" t="n"/>
      <c r="K841" s="15" t="n"/>
      <c r="L841" s="16" t="n"/>
      <c r="M841" s="17" t="n"/>
      <c r="N841" s="17" t="n"/>
      <c r="O841" s="15">
        <f>IF(OR(M841="",N841=""),"",ROUND((N841-M841)*24,2))</f>
        <v/>
      </c>
      <c r="P841" s="15" t="n"/>
      <c r="Q841" s="18" t="n"/>
      <c r="R841" s="18" t="n"/>
      <c r="S841" s="18">
        <f>IF(C841="","",N(Q841)+N(R841))</f>
        <v/>
      </c>
      <c r="T841" s="15">
        <f>IF(AND(L841&lt;&gt;"",L841&lt;TODAY(),F841&lt;&gt;"Opravljeno",F841&lt;&gt;"Zaprto",F841&lt;&gt;"Preklicano"),"DA","")</f>
        <v/>
      </c>
      <c r="U841" s="15" t="n"/>
    </row>
    <row r="842">
      <c r="A842" s="15">
        <f>IF(C842="","","DN-"&amp;TEXT(ROW()-1,"0000"))</f>
        <v/>
      </c>
      <c r="B842" s="16" t="n"/>
      <c r="C842" s="15" t="n"/>
      <c r="D842" s="15" t="n"/>
      <c r="E842" s="15" t="n"/>
      <c r="F842" s="15" t="n"/>
      <c r="G842" s="15" t="n"/>
      <c r="H842" s="15" t="n"/>
      <c r="I842" s="15" t="n"/>
      <c r="J842" s="15" t="n"/>
      <c r="K842" s="15" t="n"/>
      <c r="L842" s="16" t="n"/>
      <c r="M842" s="17" t="n"/>
      <c r="N842" s="17" t="n"/>
      <c r="O842" s="15">
        <f>IF(OR(M842="",N842=""),"",ROUND((N842-M842)*24,2))</f>
        <v/>
      </c>
      <c r="P842" s="15" t="n"/>
      <c r="Q842" s="18" t="n"/>
      <c r="R842" s="18" t="n"/>
      <c r="S842" s="18">
        <f>IF(C842="","",N(Q842)+N(R842))</f>
        <v/>
      </c>
      <c r="T842" s="15">
        <f>IF(AND(L842&lt;&gt;"",L842&lt;TODAY(),F842&lt;&gt;"Opravljeno",F842&lt;&gt;"Zaprto",F842&lt;&gt;"Preklicano"),"DA","")</f>
        <v/>
      </c>
      <c r="U842" s="15" t="n"/>
    </row>
    <row r="843">
      <c r="A843" s="15">
        <f>IF(C843="","","DN-"&amp;TEXT(ROW()-1,"0000"))</f>
        <v/>
      </c>
      <c r="B843" s="16" t="n"/>
      <c r="C843" s="15" t="n"/>
      <c r="D843" s="15" t="n"/>
      <c r="E843" s="15" t="n"/>
      <c r="F843" s="15" t="n"/>
      <c r="G843" s="15" t="n"/>
      <c r="H843" s="15" t="n"/>
      <c r="I843" s="15" t="n"/>
      <c r="J843" s="15" t="n"/>
      <c r="K843" s="15" t="n"/>
      <c r="L843" s="16" t="n"/>
      <c r="M843" s="17" t="n"/>
      <c r="N843" s="17" t="n"/>
      <c r="O843" s="15">
        <f>IF(OR(M843="",N843=""),"",ROUND((N843-M843)*24,2))</f>
        <v/>
      </c>
      <c r="P843" s="15" t="n"/>
      <c r="Q843" s="18" t="n"/>
      <c r="R843" s="18" t="n"/>
      <c r="S843" s="18">
        <f>IF(C843="","",N(Q843)+N(R843))</f>
        <v/>
      </c>
      <c r="T843" s="15">
        <f>IF(AND(L843&lt;&gt;"",L843&lt;TODAY(),F843&lt;&gt;"Opravljeno",F843&lt;&gt;"Zaprto",F843&lt;&gt;"Preklicano"),"DA","")</f>
        <v/>
      </c>
      <c r="U843" s="15" t="n"/>
    </row>
    <row r="844">
      <c r="A844" s="15">
        <f>IF(C844="","","DN-"&amp;TEXT(ROW()-1,"0000"))</f>
        <v/>
      </c>
      <c r="B844" s="16" t="n"/>
      <c r="C844" s="15" t="n"/>
      <c r="D844" s="15" t="n"/>
      <c r="E844" s="15" t="n"/>
      <c r="F844" s="15" t="n"/>
      <c r="G844" s="15" t="n"/>
      <c r="H844" s="15" t="n"/>
      <c r="I844" s="15" t="n"/>
      <c r="J844" s="15" t="n"/>
      <c r="K844" s="15" t="n"/>
      <c r="L844" s="16" t="n"/>
      <c r="M844" s="17" t="n"/>
      <c r="N844" s="17" t="n"/>
      <c r="O844" s="15">
        <f>IF(OR(M844="",N844=""),"",ROUND((N844-M844)*24,2))</f>
        <v/>
      </c>
      <c r="P844" s="15" t="n"/>
      <c r="Q844" s="18" t="n"/>
      <c r="R844" s="18" t="n"/>
      <c r="S844" s="18">
        <f>IF(C844="","",N(Q844)+N(R844))</f>
        <v/>
      </c>
      <c r="T844" s="15">
        <f>IF(AND(L844&lt;&gt;"",L844&lt;TODAY(),F844&lt;&gt;"Opravljeno",F844&lt;&gt;"Zaprto",F844&lt;&gt;"Preklicano"),"DA","")</f>
        <v/>
      </c>
      <c r="U844" s="15" t="n"/>
    </row>
    <row r="845">
      <c r="A845" s="15">
        <f>IF(C845="","","DN-"&amp;TEXT(ROW()-1,"0000"))</f>
        <v/>
      </c>
      <c r="B845" s="16" t="n"/>
      <c r="C845" s="15" t="n"/>
      <c r="D845" s="15" t="n"/>
      <c r="E845" s="15" t="n"/>
      <c r="F845" s="15" t="n"/>
      <c r="G845" s="15" t="n"/>
      <c r="H845" s="15" t="n"/>
      <c r="I845" s="15" t="n"/>
      <c r="J845" s="15" t="n"/>
      <c r="K845" s="15" t="n"/>
      <c r="L845" s="16" t="n"/>
      <c r="M845" s="17" t="n"/>
      <c r="N845" s="17" t="n"/>
      <c r="O845" s="15">
        <f>IF(OR(M845="",N845=""),"",ROUND((N845-M845)*24,2))</f>
        <v/>
      </c>
      <c r="P845" s="15" t="n"/>
      <c r="Q845" s="18" t="n"/>
      <c r="R845" s="18" t="n"/>
      <c r="S845" s="18">
        <f>IF(C845="","",N(Q845)+N(R845))</f>
        <v/>
      </c>
      <c r="T845" s="15">
        <f>IF(AND(L845&lt;&gt;"",L845&lt;TODAY(),F845&lt;&gt;"Opravljeno",F845&lt;&gt;"Zaprto",F845&lt;&gt;"Preklicano"),"DA","")</f>
        <v/>
      </c>
      <c r="U845" s="15" t="n"/>
    </row>
    <row r="846">
      <c r="A846" s="15">
        <f>IF(C846="","","DN-"&amp;TEXT(ROW()-1,"0000"))</f>
        <v/>
      </c>
      <c r="B846" s="16" t="n"/>
      <c r="C846" s="15" t="n"/>
      <c r="D846" s="15" t="n"/>
      <c r="E846" s="15" t="n"/>
      <c r="F846" s="15" t="n"/>
      <c r="G846" s="15" t="n"/>
      <c r="H846" s="15" t="n"/>
      <c r="I846" s="15" t="n"/>
      <c r="J846" s="15" t="n"/>
      <c r="K846" s="15" t="n"/>
      <c r="L846" s="16" t="n"/>
      <c r="M846" s="17" t="n"/>
      <c r="N846" s="17" t="n"/>
      <c r="O846" s="15">
        <f>IF(OR(M846="",N846=""),"",ROUND((N846-M846)*24,2))</f>
        <v/>
      </c>
      <c r="P846" s="15" t="n"/>
      <c r="Q846" s="18" t="n"/>
      <c r="R846" s="18" t="n"/>
      <c r="S846" s="18">
        <f>IF(C846="","",N(Q846)+N(R846))</f>
        <v/>
      </c>
      <c r="T846" s="15">
        <f>IF(AND(L846&lt;&gt;"",L846&lt;TODAY(),F846&lt;&gt;"Opravljeno",F846&lt;&gt;"Zaprto",F846&lt;&gt;"Preklicano"),"DA","")</f>
        <v/>
      </c>
      <c r="U846" s="15" t="n"/>
    </row>
    <row r="847">
      <c r="A847" s="15">
        <f>IF(C847="","","DN-"&amp;TEXT(ROW()-1,"0000"))</f>
        <v/>
      </c>
      <c r="B847" s="16" t="n"/>
      <c r="C847" s="15" t="n"/>
      <c r="D847" s="15" t="n"/>
      <c r="E847" s="15" t="n"/>
      <c r="F847" s="15" t="n"/>
      <c r="G847" s="15" t="n"/>
      <c r="H847" s="15" t="n"/>
      <c r="I847" s="15" t="n"/>
      <c r="J847" s="15" t="n"/>
      <c r="K847" s="15" t="n"/>
      <c r="L847" s="16" t="n"/>
      <c r="M847" s="17" t="n"/>
      <c r="N847" s="17" t="n"/>
      <c r="O847" s="15">
        <f>IF(OR(M847="",N847=""),"",ROUND((N847-M847)*24,2))</f>
        <v/>
      </c>
      <c r="P847" s="15" t="n"/>
      <c r="Q847" s="18" t="n"/>
      <c r="R847" s="18" t="n"/>
      <c r="S847" s="18">
        <f>IF(C847="","",N(Q847)+N(R847))</f>
        <v/>
      </c>
      <c r="T847" s="15">
        <f>IF(AND(L847&lt;&gt;"",L847&lt;TODAY(),F847&lt;&gt;"Opravljeno",F847&lt;&gt;"Zaprto",F847&lt;&gt;"Preklicano"),"DA","")</f>
        <v/>
      </c>
      <c r="U847" s="15" t="n"/>
    </row>
    <row r="848">
      <c r="A848" s="15">
        <f>IF(C848="","","DN-"&amp;TEXT(ROW()-1,"0000"))</f>
        <v/>
      </c>
      <c r="B848" s="16" t="n"/>
      <c r="C848" s="15" t="n"/>
      <c r="D848" s="15" t="n"/>
      <c r="E848" s="15" t="n"/>
      <c r="F848" s="15" t="n"/>
      <c r="G848" s="15" t="n"/>
      <c r="H848" s="15" t="n"/>
      <c r="I848" s="15" t="n"/>
      <c r="J848" s="15" t="n"/>
      <c r="K848" s="15" t="n"/>
      <c r="L848" s="16" t="n"/>
      <c r="M848" s="17" t="n"/>
      <c r="N848" s="17" t="n"/>
      <c r="O848" s="15">
        <f>IF(OR(M848="",N848=""),"",ROUND((N848-M848)*24,2))</f>
        <v/>
      </c>
      <c r="P848" s="15" t="n"/>
      <c r="Q848" s="18" t="n"/>
      <c r="R848" s="18" t="n"/>
      <c r="S848" s="18">
        <f>IF(C848="","",N(Q848)+N(R848))</f>
        <v/>
      </c>
      <c r="T848" s="15">
        <f>IF(AND(L848&lt;&gt;"",L848&lt;TODAY(),F848&lt;&gt;"Opravljeno",F848&lt;&gt;"Zaprto",F848&lt;&gt;"Preklicano"),"DA","")</f>
        <v/>
      </c>
      <c r="U848" s="15" t="n"/>
    </row>
    <row r="849">
      <c r="A849" s="15">
        <f>IF(C849="","","DN-"&amp;TEXT(ROW()-1,"0000"))</f>
        <v/>
      </c>
      <c r="B849" s="16" t="n"/>
      <c r="C849" s="15" t="n"/>
      <c r="D849" s="15" t="n"/>
      <c r="E849" s="15" t="n"/>
      <c r="F849" s="15" t="n"/>
      <c r="G849" s="15" t="n"/>
      <c r="H849" s="15" t="n"/>
      <c r="I849" s="15" t="n"/>
      <c r="J849" s="15" t="n"/>
      <c r="K849" s="15" t="n"/>
      <c r="L849" s="16" t="n"/>
      <c r="M849" s="17" t="n"/>
      <c r="N849" s="17" t="n"/>
      <c r="O849" s="15">
        <f>IF(OR(M849="",N849=""),"",ROUND((N849-M849)*24,2))</f>
        <v/>
      </c>
      <c r="P849" s="15" t="n"/>
      <c r="Q849" s="18" t="n"/>
      <c r="R849" s="18" t="n"/>
      <c r="S849" s="18">
        <f>IF(C849="","",N(Q849)+N(R849))</f>
        <v/>
      </c>
      <c r="T849" s="15">
        <f>IF(AND(L849&lt;&gt;"",L849&lt;TODAY(),F849&lt;&gt;"Opravljeno",F849&lt;&gt;"Zaprto",F849&lt;&gt;"Preklicano"),"DA","")</f>
        <v/>
      </c>
      <c r="U849" s="15" t="n"/>
    </row>
    <row r="850">
      <c r="A850" s="15">
        <f>IF(C850="","","DN-"&amp;TEXT(ROW()-1,"0000"))</f>
        <v/>
      </c>
      <c r="B850" s="16" t="n"/>
      <c r="C850" s="15" t="n"/>
      <c r="D850" s="15" t="n"/>
      <c r="E850" s="15" t="n"/>
      <c r="F850" s="15" t="n"/>
      <c r="G850" s="15" t="n"/>
      <c r="H850" s="15" t="n"/>
      <c r="I850" s="15" t="n"/>
      <c r="J850" s="15" t="n"/>
      <c r="K850" s="15" t="n"/>
      <c r="L850" s="16" t="n"/>
      <c r="M850" s="17" t="n"/>
      <c r="N850" s="17" t="n"/>
      <c r="O850" s="15">
        <f>IF(OR(M850="",N850=""),"",ROUND((N850-M850)*24,2))</f>
        <v/>
      </c>
      <c r="P850" s="15" t="n"/>
      <c r="Q850" s="18" t="n"/>
      <c r="R850" s="18" t="n"/>
      <c r="S850" s="18">
        <f>IF(C850="","",N(Q850)+N(R850))</f>
        <v/>
      </c>
      <c r="T850" s="15">
        <f>IF(AND(L850&lt;&gt;"",L850&lt;TODAY(),F850&lt;&gt;"Opravljeno",F850&lt;&gt;"Zaprto",F850&lt;&gt;"Preklicano"),"DA","")</f>
        <v/>
      </c>
      <c r="U850" s="15" t="n"/>
    </row>
    <row r="851">
      <c r="A851" s="15">
        <f>IF(C851="","","DN-"&amp;TEXT(ROW()-1,"0000"))</f>
        <v/>
      </c>
      <c r="B851" s="16" t="n"/>
      <c r="C851" s="15" t="n"/>
      <c r="D851" s="15" t="n"/>
      <c r="E851" s="15" t="n"/>
      <c r="F851" s="15" t="n"/>
      <c r="G851" s="15" t="n"/>
      <c r="H851" s="15" t="n"/>
      <c r="I851" s="15" t="n"/>
      <c r="J851" s="15" t="n"/>
      <c r="K851" s="15" t="n"/>
      <c r="L851" s="16" t="n"/>
      <c r="M851" s="17" t="n"/>
      <c r="N851" s="17" t="n"/>
      <c r="O851" s="15">
        <f>IF(OR(M851="",N851=""),"",ROUND((N851-M851)*24,2))</f>
        <v/>
      </c>
      <c r="P851" s="15" t="n"/>
      <c r="Q851" s="18" t="n"/>
      <c r="R851" s="18" t="n"/>
      <c r="S851" s="18">
        <f>IF(C851="","",N(Q851)+N(R851))</f>
        <v/>
      </c>
      <c r="T851" s="15">
        <f>IF(AND(L851&lt;&gt;"",L851&lt;TODAY(),F851&lt;&gt;"Opravljeno",F851&lt;&gt;"Zaprto",F851&lt;&gt;"Preklicano"),"DA","")</f>
        <v/>
      </c>
      <c r="U851" s="15" t="n"/>
    </row>
    <row r="852">
      <c r="A852" s="15">
        <f>IF(C852="","","DN-"&amp;TEXT(ROW()-1,"0000"))</f>
        <v/>
      </c>
      <c r="B852" s="16" t="n"/>
      <c r="C852" s="15" t="n"/>
      <c r="D852" s="15" t="n"/>
      <c r="E852" s="15" t="n"/>
      <c r="F852" s="15" t="n"/>
      <c r="G852" s="15" t="n"/>
      <c r="H852" s="15" t="n"/>
      <c r="I852" s="15" t="n"/>
      <c r="J852" s="15" t="n"/>
      <c r="K852" s="15" t="n"/>
      <c r="L852" s="16" t="n"/>
      <c r="M852" s="17" t="n"/>
      <c r="N852" s="17" t="n"/>
      <c r="O852" s="15">
        <f>IF(OR(M852="",N852=""),"",ROUND((N852-M852)*24,2))</f>
        <v/>
      </c>
      <c r="P852" s="15" t="n"/>
      <c r="Q852" s="18" t="n"/>
      <c r="R852" s="18" t="n"/>
      <c r="S852" s="18">
        <f>IF(C852="","",N(Q852)+N(R852))</f>
        <v/>
      </c>
      <c r="T852" s="15">
        <f>IF(AND(L852&lt;&gt;"",L852&lt;TODAY(),F852&lt;&gt;"Opravljeno",F852&lt;&gt;"Zaprto",F852&lt;&gt;"Preklicano"),"DA","")</f>
        <v/>
      </c>
      <c r="U852" s="15" t="n"/>
    </row>
    <row r="853">
      <c r="A853" s="15">
        <f>IF(C853="","","DN-"&amp;TEXT(ROW()-1,"0000"))</f>
        <v/>
      </c>
      <c r="B853" s="16" t="n"/>
      <c r="C853" s="15" t="n"/>
      <c r="D853" s="15" t="n"/>
      <c r="E853" s="15" t="n"/>
      <c r="F853" s="15" t="n"/>
      <c r="G853" s="15" t="n"/>
      <c r="H853" s="15" t="n"/>
      <c r="I853" s="15" t="n"/>
      <c r="J853" s="15" t="n"/>
      <c r="K853" s="15" t="n"/>
      <c r="L853" s="16" t="n"/>
      <c r="M853" s="17" t="n"/>
      <c r="N853" s="17" t="n"/>
      <c r="O853" s="15">
        <f>IF(OR(M853="",N853=""),"",ROUND((N853-M853)*24,2))</f>
        <v/>
      </c>
      <c r="P853" s="15" t="n"/>
      <c r="Q853" s="18" t="n"/>
      <c r="R853" s="18" t="n"/>
      <c r="S853" s="18">
        <f>IF(C853="","",N(Q853)+N(R853))</f>
        <v/>
      </c>
      <c r="T853" s="15">
        <f>IF(AND(L853&lt;&gt;"",L853&lt;TODAY(),F853&lt;&gt;"Opravljeno",F853&lt;&gt;"Zaprto",F853&lt;&gt;"Preklicano"),"DA","")</f>
        <v/>
      </c>
      <c r="U853" s="15" t="n"/>
    </row>
    <row r="854">
      <c r="A854" s="15">
        <f>IF(C854="","","DN-"&amp;TEXT(ROW()-1,"0000"))</f>
        <v/>
      </c>
      <c r="B854" s="16" t="n"/>
      <c r="C854" s="15" t="n"/>
      <c r="D854" s="15" t="n"/>
      <c r="E854" s="15" t="n"/>
      <c r="F854" s="15" t="n"/>
      <c r="G854" s="15" t="n"/>
      <c r="H854" s="15" t="n"/>
      <c r="I854" s="15" t="n"/>
      <c r="J854" s="15" t="n"/>
      <c r="K854" s="15" t="n"/>
      <c r="L854" s="16" t="n"/>
      <c r="M854" s="17" t="n"/>
      <c r="N854" s="17" t="n"/>
      <c r="O854" s="15">
        <f>IF(OR(M854="",N854=""),"",ROUND((N854-M854)*24,2))</f>
        <v/>
      </c>
      <c r="P854" s="15" t="n"/>
      <c r="Q854" s="18" t="n"/>
      <c r="R854" s="18" t="n"/>
      <c r="S854" s="18">
        <f>IF(C854="","",N(Q854)+N(R854))</f>
        <v/>
      </c>
      <c r="T854" s="15">
        <f>IF(AND(L854&lt;&gt;"",L854&lt;TODAY(),F854&lt;&gt;"Opravljeno",F854&lt;&gt;"Zaprto",F854&lt;&gt;"Preklicano"),"DA","")</f>
        <v/>
      </c>
      <c r="U854" s="15" t="n"/>
    </row>
    <row r="855">
      <c r="A855" s="15">
        <f>IF(C855="","","DN-"&amp;TEXT(ROW()-1,"0000"))</f>
        <v/>
      </c>
      <c r="B855" s="16" t="n"/>
      <c r="C855" s="15" t="n"/>
      <c r="D855" s="15" t="n"/>
      <c r="E855" s="15" t="n"/>
      <c r="F855" s="15" t="n"/>
      <c r="G855" s="15" t="n"/>
      <c r="H855" s="15" t="n"/>
      <c r="I855" s="15" t="n"/>
      <c r="J855" s="15" t="n"/>
      <c r="K855" s="15" t="n"/>
      <c r="L855" s="16" t="n"/>
      <c r="M855" s="17" t="n"/>
      <c r="N855" s="17" t="n"/>
      <c r="O855" s="15">
        <f>IF(OR(M855="",N855=""),"",ROUND((N855-M855)*24,2))</f>
        <v/>
      </c>
      <c r="P855" s="15" t="n"/>
      <c r="Q855" s="18" t="n"/>
      <c r="R855" s="18" t="n"/>
      <c r="S855" s="18">
        <f>IF(C855="","",N(Q855)+N(R855))</f>
        <v/>
      </c>
      <c r="T855" s="15">
        <f>IF(AND(L855&lt;&gt;"",L855&lt;TODAY(),F855&lt;&gt;"Opravljeno",F855&lt;&gt;"Zaprto",F855&lt;&gt;"Preklicano"),"DA","")</f>
        <v/>
      </c>
      <c r="U855" s="15" t="n"/>
    </row>
    <row r="856">
      <c r="A856" s="15">
        <f>IF(C856="","","DN-"&amp;TEXT(ROW()-1,"0000"))</f>
        <v/>
      </c>
      <c r="B856" s="16" t="n"/>
      <c r="C856" s="15" t="n"/>
      <c r="D856" s="15" t="n"/>
      <c r="E856" s="15" t="n"/>
      <c r="F856" s="15" t="n"/>
      <c r="G856" s="15" t="n"/>
      <c r="H856" s="15" t="n"/>
      <c r="I856" s="15" t="n"/>
      <c r="J856" s="15" t="n"/>
      <c r="K856" s="15" t="n"/>
      <c r="L856" s="16" t="n"/>
      <c r="M856" s="17" t="n"/>
      <c r="N856" s="17" t="n"/>
      <c r="O856" s="15">
        <f>IF(OR(M856="",N856=""),"",ROUND((N856-M856)*24,2))</f>
        <v/>
      </c>
      <c r="P856" s="15" t="n"/>
      <c r="Q856" s="18" t="n"/>
      <c r="R856" s="18" t="n"/>
      <c r="S856" s="18">
        <f>IF(C856="","",N(Q856)+N(R856))</f>
        <v/>
      </c>
      <c r="T856" s="15">
        <f>IF(AND(L856&lt;&gt;"",L856&lt;TODAY(),F856&lt;&gt;"Opravljeno",F856&lt;&gt;"Zaprto",F856&lt;&gt;"Preklicano"),"DA","")</f>
        <v/>
      </c>
      <c r="U856" s="15" t="n"/>
    </row>
    <row r="857">
      <c r="A857" s="15">
        <f>IF(C857="","","DN-"&amp;TEXT(ROW()-1,"0000"))</f>
        <v/>
      </c>
      <c r="B857" s="16" t="n"/>
      <c r="C857" s="15" t="n"/>
      <c r="D857" s="15" t="n"/>
      <c r="E857" s="15" t="n"/>
      <c r="F857" s="15" t="n"/>
      <c r="G857" s="15" t="n"/>
      <c r="H857" s="15" t="n"/>
      <c r="I857" s="15" t="n"/>
      <c r="J857" s="15" t="n"/>
      <c r="K857" s="15" t="n"/>
      <c r="L857" s="16" t="n"/>
      <c r="M857" s="17" t="n"/>
      <c r="N857" s="17" t="n"/>
      <c r="O857" s="15">
        <f>IF(OR(M857="",N857=""),"",ROUND((N857-M857)*24,2))</f>
        <v/>
      </c>
      <c r="P857" s="15" t="n"/>
      <c r="Q857" s="18" t="n"/>
      <c r="R857" s="18" t="n"/>
      <c r="S857" s="18">
        <f>IF(C857="","",N(Q857)+N(R857))</f>
        <v/>
      </c>
      <c r="T857" s="15">
        <f>IF(AND(L857&lt;&gt;"",L857&lt;TODAY(),F857&lt;&gt;"Opravljeno",F857&lt;&gt;"Zaprto",F857&lt;&gt;"Preklicano"),"DA","")</f>
        <v/>
      </c>
      <c r="U857" s="15" t="n"/>
    </row>
    <row r="858">
      <c r="A858" s="15">
        <f>IF(C858="","","DN-"&amp;TEXT(ROW()-1,"0000"))</f>
        <v/>
      </c>
      <c r="B858" s="16" t="n"/>
      <c r="C858" s="15" t="n"/>
      <c r="D858" s="15" t="n"/>
      <c r="E858" s="15" t="n"/>
      <c r="F858" s="15" t="n"/>
      <c r="G858" s="15" t="n"/>
      <c r="H858" s="15" t="n"/>
      <c r="I858" s="15" t="n"/>
      <c r="J858" s="15" t="n"/>
      <c r="K858" s="15" t="n"/>
      <c r="L858" s="16" t="n"/>
      <c r="M858" s="17" t="n"/>
      <c r="N858" s="17" t="n"/>
      <c r="O858" s="15">
        <f>IF(OR(M858="",N858=""),"",ROUND((N858-M858)*24,2))</f>
        <v/>
      </c>
      <c r="P858" s="15" t="n"/>
      <c r="Q858" s="18" t="n"/>
      <c r="R858" s="18" t="n"/>
      <c r="S858" s="18">
        <f>IF(C858="","",N(Q858)+N(R858))</f>
        <v/>
      </c>
      <c r="T858" s="15">
        <f>IF(AND(L858&lt;&gt;"",L858&lt;TODAY(),F858&lt;&gt;"Opravljeno",F858&lt;&gt;"Zaprto",F858&lt;&gt;"Preklicano"),"DA","")</f>
        <v/>
      </c>
      <c r="U858" s="15" t="n"/>
    </row>
    <row r="859">
      <c r="A859" s="15">
        <f>IF(C859="","","DN-"&amp;TEXT(ROW()-1,"0000"))</f>
        <v/>
      </c>
      <c r="B859" s="16" t="n"/>
      <c r="C859" s="15" t="n"/>
      <c r="D859" s="15" t="n"/>
      <c r="E859" s="15" t="n"/>
      <c r="F859" s="15" t="n"/>
      <c r="G859" s="15" t="n"/>
      <c r="H859" s="15" t="n"/>
      <c r="I859" s="15" t="n"/>
      <c r="J859" s="15" t="n"/>
      <c r="K859" s="15" t="n"/>
      <c r="L859" s="16" t="n"/>
      <c r="M859" s="17" t="n"/>
      <c r="N859" s="17" t="n"/>
      <c r="O859" s="15">
        <f>IF(OR(M859="",N859=""),"",ROUND((N859-M859)*24,2))</f>
        <v/>
      </c>
      <c r="P859" s="15" t="n"/>
      <c r="Q859" s="18" t="n"/>
      <c r="R859" s="18" t="n"/>
      <c r="S859" s="18">
        <f>IF(C859="","",N(Q859)+N(R859))</f>
        <v/>
      </c>
      <c r="T859" s="15">
        <f>IF(AND(L859&lt;&gt;"",L859&lt;TODAY(),F859&lt;&gt;"Opravljeno",F859&lt;&gt;"Zaprto",F859&lt;&gt;"Preklicano"),"DA","")</f>
        <v/>
      </c>
      <c r="U859" s="15" t="n"/>
    </row>
    <row r="860">
      <c r="A860" s="15">
        <f>IF(C860="","","DN-"&amp;TEXT(ROW()-1,"0000"))</f>
        <v/>
      </c>
      <c r="B860" s="16" t="n"/>
      <c r="C860" s="15" t="n"/>
      <c r="D860" s="15" t="n"/>
      <c r="E860" s="15" t="n"/>
      <c r="F860" s="15" t="n"/>
      <c r="G860" s="15" t="n"/>
      <c r="H860" s="15" t="n"/>
      <c r="I860" s="15" t="n"/>
      <c r="J860" s="15" t="n"/>
      <c r="K860" s="15" t="n"/>
      <c r="L860" s="16" t="n"/>
      <c r="M860" s="17" t="n"/>
      <c r="N860" s="17" t="n"/>
      <c r="O860" s="15">
        <f>IF(OR(M860="",N860=""),"",ROUND((N860-M860)*24,2))</f>
        <v/>
      </c>
      <c r="P860" s="15" t="n"/>
      <c r="Q860" s="18" t="n"/>
      <c r="R860" s="18" t="n"/>
      <c r="S860" s="18">
        <f>IF(C860="","",N(Q860)+N(R860))</f>
        <v/>
      </c>
      <c r="T860" s="15">
        <f>IF(AND(L860&lt;&gt;"",L860&lt;TODAY(),F860&lt;&gt;"Opravljeno",F860&lt;&gt;"Zaprto",F860&lt;&gt;"Preklicano"),"DA","")</f>
        <v/>
      </c>
      <c r="U860" s="15" t="n"/>
    </row>
    <row r="861">
      <c r="A861" s="15">
        <f>IF(C861="","","DN-"&amp;TEXT(ROW()-1,"0000"))</f>
        <v/>
      </c>
      <c r="B861" s="16" t="n"/>
      <c r="C861" s="15" t="n"/>
      <c r="D861" s="15" t="n"/>
      <c r="E861" s="15" t="n"/>
      <c r="F861" s="15" t="n"/>
      <c r="G861" s="15" t="n"/>
      <c r="H861" s="15" t="n"/>
      <c r="I861" s="15" t="n"/>
      <c r="J861" s="15" t="n"/>
      <c r="K861" s="15" t="n"/>
      <c r="L861" s="16" t="n"/>
      <c r="M861" s="17" t="n"/>
      <c r="N861" s="17" t="n"/>
      <c r="O861" s="15">
        <f>IF(OR(M861="",N861=""),"",ROUND((N861-M861)*24,2))</f>
        <v/>
      </c>
      <c r="P861" s="15" t="n"/>
      <c r="Q861" s="18" t="n"/>
      <c r="R861" s="18" t="n"/>
      <c r="S861" s="18">
        <f>IF(C861="","",N(Q861)+N(R861))</f>
        <v/>
      </c>
      <c r="T861" s="15">
        <f>IF(AND(L861&lt;&gt;"",L861&lt;TODAY(),F861&lt;&gt;"Opravljeno",F861&lt;&gt;"Zaprto",F861&lt;&gt;"Preklicano"),"DA","")</f>
        <v/>
      </c>
      <c r="U861" s="15" t="n"/>
    </row>
    <row r="862">
      <c r="A862" s="15">
        <f>IF(C862="","","DN-"&amp;TEXT(ROW()-1,"0000"))</f>
        <v/>
      </c>
      <c r="B862" s="16" t="n"/>
      <c r="C862" s="15" t="n"/>
      <c r="D862" s="15" t="n"/>
      <c r="E862" s="15" t="n"/>
      <c r="F862" s="15" t="n"/>
      <c r="G862" s="15" t="n"/>
      <c r="H862" s="15" t="n"/>
      <c r="I862" s="15" t="n"/>
      <c r="J862" s="15" t="n"/>
      <c r="K862" s="15" t="n"/>
      <c r="L862" s="16" t="n"/>
      <c r="M862" s="17" t="n"/>
      <c r="N862" s="17" t="n"/>
      <c r="O862" s="15">
        <f>IF(OR(M862="",N862=""),"",ROUND((N862-M862)*24,2))</f>
        <v/>
      </c>
      <c r="P862" s="15" t="n"/>
      <c r="Q862" s="18" t="n"/>
      <c r="R862" s="18" t="n"/>
      <c r="S862" s="18">
        <f>IF(C862="","",N(Q862)+N(R862))</f>
        <v/>
      </c>
      <c r="T862" s="15">
        <f>IF(AND(L862&lt;&gt;"",L862&lt;TODAY(),F862&lt;&gt;"Opravljeno",F862&lt;&gt;"Zaprto",F862&lt;&gt;"Preklicano"),"DA","")</f>
        <v/>
      </c>
      <c r="U862" s="15" t="n"/>
    </row>
    <row r="863">
      <c r="A863" s="15">
        <f>IF(C863="","","DN-"&amp;TEXT(ROW()-1,"0000"))</f>
        <v/>
      </c>
      <c r="B863" s="16" t="n"/>
      <c r="C863" s="15" t="n"/>
      <c r="D863" s="15" t="n"/>
      <c r="E863" s="15" t="n"/>
      <c r="F863" s="15" t="n"/>
      <c r="G863" s="15" t="n"/>
      <c r="H863" s="15" t="n"/>
      <c r="I863" s="15" t="n"/>
      <c r="J863" s="15" t="n"/>
      <c r="K863" s="15" t="n"/>
      <c r="L863" s="16" t="n"/>
      <c r="M863" s="17" t="n"/>
      <c r="N863" s="17" t="n"/>
      <c r="O863" s="15">
        <f>IF(OR(M863="",N863=""),"",ROUND((N863-M863)*24,2))</f>
        <v/>
      </c>
      <c r="P863" s="15" t="n"/>
      <c r="Q863" s="18" t="n"/>
      <c r="R863" s="18" t="n"/>
      <c r="S863" s="18">
        <f>IF(C863="","",N(Q863)+N(R863))</f>
        <v/>
      </c>
      <c r="T863" s="15">
        <f>IF(AND(L863&lt;&gt;"",L863&lt;TODAY(),F863&lt;&gt;"Opravljeno",F863&lt;&gt;"Zaprto",F863&lt;&gt;"Preklicano"),"DA","")</f>
        <v/>
      </c>
      <c r="U863" s="15" t="n"/>
    </row>
    <row r="864">
      <c r="A864" s="15">
        <f>IF(C864="","","DN-"&amp;TEXT(ROW()-1,"0000"))</f>
        <v/>
      </c>
      <c r="B864" s="16" t="n"/>
      <c r="C864" s="15" t="n"/>
      <c r="D864" s="15" t="n"/>
      <c r="E864" s="15" t="n"/>
      <c r="F864" s="15" t="n"/>
      <c r="G864" s="15" t="n"/>
      <c r="H864" s="15" t="n"/>
      <c r="I864" s="15" t="n"/>
      <c r="J864" s="15" t="n"/>
      <c r="K864" s="15" t="n"/>
      <c r="L864" s="16" t="n"/>
      <c r="M864" s="17" t="n"/>
      <c r="N864" s="17" t="n"/>
      <c r="O864" s="15">
        <f>IF(OR(M864="",N864=""),"",ROUND((N864-M864)*24,2))</f>
        <v/>
      </c>
      <c r="P864" s="15" t="n"/>
      <c r="Q864" s="18" t="n"/>
      <c r="R864" s="18" t="n"/>
      <c r="S864" s="18">
        <f>IF(C864="","",N(Q864)+N(R864))</f>
        <v/>
      </c>
      <c r="T864" s="15">
        <f>IF(AND(L864&lt;&gt;"",L864&lt;TODAY(),F864&lt;&gt;"Opravljeno",F864&lt;&gt;"Zaprto",F864&lt;&gt;"Preklicano"),"DA","")</f>
        <v/>
      </c>
      <c r="U864" s="15" t="n"/>
    </row>
    <row r="865">
      <c r="A865" s="15">
        <f>IF(C865="","","DN-"&amp;TEXT(ROW()-1,"0000"))</f>
        <v/>
      </c>
      <c r="B865" s="16" t="n"/>
      <c r="C865" s="15" t="n"/>
      <c r="D865" s="15" t="n"/>
      <c r="E865" s="15" t="n"/>
      <c r="F865" s="15" t="n"/>
      <c r="G865" s="15" t="n"/>
      <c r="H865" s="15" t="n"/>
      <c r="I865" s="15" t="n"/>
      <c r="J865" s="15" t="n"/>
      <c r="K865" s="15" t="n"/>
      <c r="L865" s="16" t="n"/>
      <c r="M865" s="17" t="n"/>
      <c r="N865" s="17" t="n"/>
      <c r="O865" s="15">
        <f>IF(OR(M865="",N865=""),"",ROUND((N865-M865)*24,2))</f>
        <v/>
      </c>
      <c r="P865" s="15" t="n"/>
      <c r="Q865" s="18" t="n"/>
      <c r="R865" s="18" t="n"/>
      <c r="S865" s="18">
        <f>IF(C865="","",N(Q865)+N(R865))</f>
        <v/>
      </c>
      <c r="T865" s="15">
        <f>IF(AND(L865&lt;&gt;"",L865&lt;TODAY(),F865&lt;&gt;"Opravljeno",F865&lt;&gt;"Zaprto",F865&lt;&gt;"Preklicano"),"DA","")</f>
        <v/>
      </c>
      <c r="U865" s="15" t="n"/>
    </row>
    <row r="866">
      <c r="A866" s="15">
        <f>IF(C866="","","DN-"&amp;TEXT(ROW()-1,"0000"))</f>
        <v/>
      </c>
      <c r="B866" s="16" t="n"/>
      <c r="C866" s="15" t="n"/>
      <c r="D866" s="15" t="n"/>
      <c r="E866" s="15" t="n"/>
      <c r="F866" s="15" t="n"/>
      <c r="G866" s="15" t="n"/>
      <c r="H866" s="15" t="n"/>
      <c r="I866" s="15" t="n"/>
      <c r="J866" s="15" t="n"/>
      <c r="K866" s="15" t="n"/>
      <c r="L866" s="16" t="n"/>
      <c r="M866" s="17" t="n"/>
      <c r="N866" s="17" t="n"/>
      <c r="O866" s="15">
        <f>IF(OR(M866="",N866=""),"",ROUND((N866-M866)*24,2))</f>
        <v/>
      </c>
      <c r="P866" s="15" t="n"/>
      <c r="Q866" s="18" t="n"/>
      <c r="R866" s="18" t="n"/>
      <c r="S866" s="18">
        <f>IF(C866="","",N(Q866)+N(R866))</f>
        <v/>
      </c>
      <c r="T866" s="15">
        <f>IF(AND(L866&lt;&gt;"",L866&lt;TODAY(),F866&lt;&gt;"Opravljeno",F866&lt;&gt;"Zaprto",F866&lt;&gt;"Preklicano"),"DA","")</f>
        <v/>
      </c>
      <c r="U866" s="15" t="n"/>
    </row>
    <row r="867">
      <c r="A867" s="15">
        <f>IF(C867="","","DN-"&amp;TEXT(ROW()-1,"0000"))</f>
        <v/>
      </c>
      <c r="B867" s="16" t="n"/>
      <c r="C867" s="15" t="n"/>
      <c r="D867" s="15" t="n"/>
      <c r="E867" s="15" t="n"/>
      <c r="F867" s="15" t="n"/>
      <c r="G867" s="15" t="n"/>
      <c r="H867" s="15" t="n"/>
      <c r="I867" s="15" t="n"/>
      <c r="J867" s="15" t="n"/>
      <c r="K867" s="15" t="n"/>
      <c r="L867" s="16" t="n"/>
      <c r="M867" s="17" t="n"/>
      <c r="N867" s="17" t="n"/>
      <c r="O867" s="15">
        <f>IF(OR(M867="",N867=""),"",ROUND((N867-M867)*24,2))</f>
        <v/>
      </c>
      <c r="P867" s="15" t="n"/>
      <c r="Q867" s="18" t="n"/>
      <c r="R867" s="18" t="n"/>
      <c r="S867" s="18">
        <f>IF(C867="","",N(Q867)+N(R867))</f>
        <v/>
      </c>
      <c r="T867" s="15">
        <f>IF(AND(L867&lt;&gt;"",L867&lt;TODAY(),F867&lt;&gt;"Opravljeno",F867&lt;&gt;"Zaprto",F867&lt;&gt;"Preklicano"),"DA","")</f>
        <v/>
      </c>
      <c r="U867" s="15" t="n"/>
    </row>
    <row r="868">
      <c r="A868" s="15">
        <f>IF(C868="","","DN-"&amp;TEXT(ROW()-1,"0000"))</f>
        <v/>
      </c>
      <c r="B868" s="16" t="n"/>
      <c r="C868" s="15" t="n"/>
      <c r="D868" s="15" t="n"/>
      <c r="E868" s="15" t="n"/>
      <c r="F868" s="15" t="n"/>
      <c r="G868" s="15" t="n"/>
      <c r="H868" s="15" t="n"/>
      <c r="I868" s="15" t="n"/>
      <c r="J868" s="15" t="n"/>
      <c r="K868" s="15" t="n"/>
      <c r="L868" s="16" t="n"/>
      <c r="M868" s="17" t="n"/>
      <c r="N868" s="17" t="n"/>
      <c r="O868" s="15">
        <f>IF(OR(M868="",N868=""),"",ROUND((N868-M868)*24,2))</f>
        <v/>
      </c>
      <c r="P868" s="15" t="n"/>
      <c r="Q868" s="18" t="n"/>
      <c r="R868" s="18" t="n"/>
      <c r="S868" s="18">
        <f>IF(C868="","",N(Q868)+N(R868))</f>
        <v/>
      </c>
      <c r="T868" s="15">
        <f>IF(AND(L868&lt;&gt;"",L868&lt;TODAY(),F868&lt;&gt;"Opravljeno",F868&lt;&gt;"Zaprto",F868&lt;&gt;"Preklicano"),"DA","")</f>
        <v/>
      </c>
      <c r="U868" s="15" t="n"/>
    </row>
    <row r="869">
      <c r="A869" s="15">
        <f>IF(C869="","","DN-"&amp;TEXT(ROW()-1,"0000"))</f>
        <v/>
      </c>
      <c r="B869" s="16" t="n"/>
      <c r="C869" s="15" t="n"/>
      <c r="D869" s="15" t="n"/>
      <c r="E869" s="15" t="n"/>
      <c r="F869" s="15" t="n"/>
      <c r="G869" s="15" t="n"/>
      <c r="H869" s="15" t="n"/>
      <c r="I869" s="15" t="n"/>
      <c r="J869" s="15" t="n"/>
      <c r="K869" s="15" t="n"/>
      <c r="L869" s="16" t="n"/>
      <c r="M869" s="17" t="n"/>
      <c r="N869" s="17" t="n"/>
      <c r="O869" s="15">
        <f>IF(OR(M869="",N869=""),"",ROUND((N869-M869)*24,2))</f>
        <v/>
      </c>
      <c r="P869" s="15" t="n"/>
      <c r="Q869" s="18" t="n"/>
      <c r="R869" s="18" t="n"/>
      <c r="S869" s="18">
        <f>IF(C869="","",N(Q869)+N(R869))</f>
        <v/>
      </c>
      <c r="T869" s="15">
        <f>IF(AND(L869&lt;&gt;"",L869&lt;TODAY(),F869&lt;&gt;"Opravljeno",F869&lt;&gt;"Zaprto",F869&lt;&gt;"Preklicano"),"DA","")</f>
        <v/>
      </c>
      <c r="U869" s="15" t="n"/>
    </row>
    <row r="870">
      <c r="A870" s="15">
        <f>IF(C870="","","DN-"&amp;TEXT(ROW()-1,"0000"))</f>
        <v/>
      </c>
      <c r="B870" s="16" t="n"/>
      <c r="C870" s="15" t="n"/>
      <c r="D870" s="15" t="n"/>
      <c r="E870" s="15" t="n"/>
      <c r="F870" s="15" t="n"/>
      <c r="G870" s="15" t="n"/>
      <c r="H870" s="15" t="n"/>
      <c r="I870" s="15" t="n"/>
      <c r="J870" s="15" t="n"/>
      <c r="K870" s="15" t="n"/>
      <c r="L870" s="16" t="n"/>
      <c r="M870" s="17" t="n"/>
      <c r="N870" s="17" t="n"/>
      <c r="O870" s="15">
        <f>IF(OR(M870="",N870=""),"",ROUND((N870-M870)*24,2))</f>
        <v/>
      </c>
      <c r="P870" s="15" t="n"/>
      <c r="Q870" s="18" t="n"/>
      <c r="R870" s="18" t="n"/>
      <c r="S870" s="18">
        <f>IF(C870="","",N(Q870)+N(R870))</f>
        <v/>
      </c>
      <c r="T870" s="15">
        <f>IF(AND(L870&lt;&gt;"",L870&lt;TODAY(),F870&lt;&gt;"Opravljeno",F870&lt;&gt;"Zaprto",F870&lt;&gt;"Preklicano"),"DA","")</f>
        <v/>
      </c>
      <c r="U870" s="15" t="n"/>
    </row>
    <row r="871">
      <c r="A871" s="15">
        <f>IF(C871="","","DN-"&amp;TEXT(ROW()-1,"0000"))</f>
        <v/>
      </c>
      <c r="B871" s="16" t="n"/>
      <c r="C871" s="15" t="n"/>
      <c r="D871" s="15" t="n"/>
      <c r="E871" s="15" t="n"/>
      <c r="F871" s="15" t="n"/>
      <c r="G871" s="15" t="n"/>
      <c r="H871" s="15" t="n"/>
      <c r="I871" s="15" t="n"/>
      <c r="J871" s="15" t="n"/>
      <c r="K871" s="15" t="n"/>
      <c r="L871" s="16" t="n"/>
      <c r="M871" s="17" t="n"/>
      <c r="N871" s="17" t="n"/>
      <c r="O871" s="15">
        <f>IF(OR(M871="",N871=""),"",ROUND((N871-M871)*24,2))</f>
        <v/>
      </c>
      <c r="P871" s="15" t="n"/>
      <c r="Q871" s="18" t="n"/>
      <c r="R871" s="18" t="n"/>
      <c r="S871" s="18">
        <f>IF(C871="","",N(Q871)+N(R871))</f>
        <v/>
      </c>
      <c r="T871" s="15">
        <f>IF(AND(L871&lt;&gt;"",L871&lt;TODAY(),F871&lt;&gt;"Opravljeno",F871&lt;&gt;"Zaprto",F871&lt;&gt;"Preklicano"),"DA","")</f>
        <v/>
      </c>
      <c r="U871" s="15" t="n"/>
    </row>
    <row r="872">
      <c r="A872" s="15">
        <f>IF(C872="","","DN-"&amp;TEXT(ROW()-1,"0000"))</f>
        <v/>
      </c>
      <c r="B872" s="16" t="n"/>
      <c r="C872" s="15" t="n"/>
      <c r="D872" s="15" t="n"/>
      <c r="E872" s="15" t="n"/>
      <c r="F872" s="15" t="n"/>
      <c r="G872" s="15" t="n"/>
      <c r="H872" s="15" t="n"/>
      <c r="I872" s="15" t="n"/>
      <c r="J872" s="15" t="n"/>
      <c r="K872" s="15" t="n"/>
      <c r="L872" s="16" t="n"/>
      <c r="M872" s="17" t="n"/>
      <c r="N872" s="17" t="n"/>
      <c r="O872" s="15">
        <f>IF(OR(M872="",N872=""),"",ROUND((N872-M872)*24,2))</f>
        <v/>
      </c>
      <c r="P872" s="15" t="n"/>
      <c r="Q872" s="18" t="n"/>
      <c r="R872" s="18" t="n"/>
      <c r="S872" s="18">
        <f>IF(C872="","",N(Q872)+N(R872))</f>
        <v/>
      </c>
      <c r="T872" s="15">
        <f>IF(AND(L872&lt;&gt;"",L872&lt;TODAY(),F872&lt;&gt;"Opravljeno",F872&lt;&gt;"Zaprto",F872&lt;&gt;"Preklicano"),"DA","")</f>
        <v/>
      </c>
      <c r="U872" s="15" t="n"/>
    </row>
    <row r="873">
      <c r="A873" s="15">
        <f>IF(C873="","","DN-"&amp;TEXT(ROW()-1,"0000"))</f>
        <v/>
      </c>
      <c r="B873" s="16" t="n"/>
      <c r="C873" s="15" t="n"/>
      <c r="D873" s="15" t="n"/>
      <c r="E873" s="15" t="n"/>
      <c r="F873" s="15" t="n"/>
      <c r="G873" s="15" t="n"/>
      <c r="H873" s="15" t="n"/>
      <c r="I873" s="15" t="n"/>
      <c r="J873" s="15" t="n"/>
      <c r="K873" s="15" t="n"/>
      <c r="L873" s="16" t="n"/>
      <c r="M873" s="17" t="n"/>
      <c r="N873" s="17" t="n"/>
      <c r="O873" s="15">
        <f>IF(OR(M873="",N873=""),"",ROUND((N873-M873)*24,2))</f>
        <v/>
      </c>
      <c r="P873" s="15" t="n"/>
      <c r="Q873" s="18" t="n"/>
      <c r="R873" s="18" t="n"/>
      <c r="S873" s="18">
        <f>IF(C873="","",N(Q873)+N(R873))</f>
        <v/>
      </c>
      <c r="T873" s="15">
        <f>IF(AND(L873&lt;&gt;"",L873&lt;TODAY(),F873&lt;&gt;"Opravljeno",F873&lt;&gt;"Zaprto",F873&lt;&gt;"Preklicano"),"DA","")</f>
        <v/>
      </c>
      <c r="U873" s="15" t="n"/>
    </row>
    <row r="874">
      <c r="A874" s="15">
        <f>IF(C874="","","DN-"&amp;TEXT(ROW()-1,"0000"))</f>
        <v/>
      </c>
      <c r="B874" s="16" t="n"/>
      <c r="C874" s="15" t="n"/>
      <c r="D874" s="15" t="n"/>
      <c r="E874" s="15" t="n"/>
      <c r="F874" s="15" t="n"/>
      <c r="G874" s="15" t="n"/>
      <c r="H874" s="15" t="n"/>
      <c r="I874" s="15" t="n"/>
      <c r="J874" s="15" t="n"/>
      <c r="K874" s="15" t="n"/>
      <c r="L874" s="16" t="n"/>
      <c r="M874" s="17" t="n"/>
      <c r="N874" s="17" t="n"/>
      <c r="O874" s="15">
        <f>IF(OR(M874="",N874=""),"",ROUND((N874-M874)*24,2))</f>
        <v/>
      </c>
      <c r="P874" s="15" t="n"/>
      <c r="Q874" s="18" t="n"/>
      <c r="R874" s="18" t="n"/>
      <c r="S874" s="18">
        <f>IF(C874="","",N(Q874)+N(R874))</f>
        <v/>
      </c>
      <c r="T874" s="15">
        <f>IF(AND(L874&lt;&gt;"",L874&lt;TODAY(),F874&lt;&gt;"Opravljeno",F874&lt;&gt;"Zaprto",F874&lt;&gt;"Preklicano"),"DA","")</f>
        <v/>
      </c>
      <c r="U874" s="15" t="n"/>
    </row>
    <row r="875">
      <c r="A875" s="15">
        <f>IF(C875="","","DN-"&amp;TEXT(ROW()-1,"0000"))</f>
        <v/>
      </c>
      <c r="B875" s="16" t="n"/>
      <c r="C875" s="15" t="n"/>
      <c r="D875" s="15" t="n"/>
      <c r="E875" s="15" t="n"/>
      <c r="F875" s="15" t="n"/>
      <c r="G875" s="15" t="n"/>
      <c r="H875" s="15" t="n"/>
      <c r="I875" s="15" t="n"/>
      <c r="J875" s="15" t="n"/>
      <c r="K875" s="15" t="n"/>
      <c r="L875" s="16" t="n"/>
      <c r="M875" s="17" t="n"/>
      <c r="N875" s="17" t="n"/>
      <c r="O875" s="15">
        <f>IF(OR(M875="",N875=""),"",ROUND((N875-M875)*24,2))</f>
        <v/>
      </c>
      <c r="P875" s="15" t="n"/>
      <c r="Q875" s="18" t="n"/>
      <c r="R875" s="18" t="n"/>
      <c r="S875" s="18">
        <f>IF(C875="","",N(Q875)+N(R875))</f>
        <v/>
      </c>
      <c r="T875" s="15">
        <f>IF(AND(L875&lt;&gt;"",L875&lt;TODAY(),F875&lt;&gt;"Opravljeno",F875&lt;&gt;"Zaprto",F875&lt;&gt;"Preklicano"),"DA","")</f>
        <v/>
      </c>
      <c r="U875" s="15" t="n"/>
    </row>
    <row r="876">
      <c r="A876" s="15">
        <f>IF(C876="","","DN-"&amp;TEXT(ROW()-1,"0000"))</f>
        <v/>
      </c>
      <c r="B876" s="16" t="n"/>
      <c r="C876" s="15" t="n"/>
      <c r="D876" s="15" t="n"/>
      <c r="E876" s="15" t="n"/>
      <c r="F876" s="15" t="n"/>
      <c r="G876" s="15" t="n"/>
      <c r="H876" s="15" t="n"/>
      <c r="I876" s="15" t="n"/>
      <c r="J876" s="15" t="n"/>
      <c r="K876" s="15" t="n"/>
      <c r="L876" s="16" t="n"/>
      <c r="M876" s="17" t="n"/>
      <c r="N876" s="17" t="n"/>
      <c r="O876" s="15">
        <f>IF(OR(M876="",N876=""),"",ROUND((N876-M876)*24,2))</f>
        <v/>
      </c>
      <c r="P876" s="15" t="n"/>
      <c r="Q876" s="18" t="n"/>
      <c r="R876" s="18" t="n"/>
      <c r="S876" s="18">
        <f>IF(C876="","",N(Q876)+N(R876))</f>
        <v/>
      </c>
      <c r="T876" s="15">
        <f>IF(AND(L876&lt;&gt;"",L876&lt;TODAY(),F876&lt;&gt;"Opravljeno",F876&lt;&gt;"Zaprto",F876&lt;&gt;"Preklicano"),"DA","")</f>
        <v/>
      </c>
      <c r="U876" s="15" t="n"/>
    </row>
    <row r="877">
      <c r="A877" s="15">
        <f>IF(C877="","","DN-"&amp;TEXT(ROW()-1,"0000"))</f>
        <v/>
      </c>
      <c r="B877" s="16" t="n"/>
      <c r="C877" s="15" t="n"/>
      <c r="D877" s="15" t="n"/>
      <c r="E877" s="15" t="n"/>
      <c r="F877" s="15" t="n"/>
      <c r="G877" s="15" t="n"/>
      <c r="H877" s="15" t="n"/>
      <c r="I877" s="15" t="n"/>
      <c r="J877" s="15" t="n"/>
      <c r="K877" s="15" t="n"/>
      <c r="L877" s="16" t="n"/>
      <c r="M877" s="17" t="n"/>
      <c r="N877" s="17" t="n"/>
      <c r="O877" s="15">
        <f>IF(OR(M877="",N877=""),"",ROUND((N877-M877)*24,2))</f>
        <v/>
      </c>
      <c r="P877" s="15" t="n"/>
      <c r="Q877" s="18" t="n"/>
      <c r="R877" s="18" t="n"/>
      <c r="S877" s="18">
        <f>IF(C877="","",N(Q877)+N(R877))</f>
        <v/>
      </c>
      <c r="T877" s="15">
        <f>IF(AND(L877&lt;&gt;"",L877&lt;TODAY(),F877&lt;&gt;"Opravljeno",F877&lt;&gt;"Zaprto",F877&lt;&gt;"Preklicano"),"DA","")</f>
        <v/>
      </c>
      <c r="U877" s="15" t="n"/>
    </row>
    <row r="878">
      <c r="A878" s="15">
        <f>IF(C878="","","DN-"&amp;TEXT(ROW()-1,"0000"))</f>
        <v/>
      </c>
      <c r="B878" s="16" t="n"/>
      <c r="C878" s="15" t="n"/>
      <c r="D878" s="15" t="n"/>
      <c r="E878" s="15" t="n"/>
      <c r="F878" s="15" t="n"/>
      <c r="G878" s="15" t="n"/>
      <c r="H878" s="15" t="n"/>
      <c r="I878" s="15" t="n"/>
      <c r="J878" s="15" t="n"/>
      <c r="K878" s="15" t="n"/>
      <c r="L878" s="16" t="n"/>
      <c r="M878" s="17" t="n"/>
      <c r="N878" s="17" t="n"/>
      <c r="O878" s="15">
        <f>IF(OR(M878="",N878=""),"",ROUND((N878-M878)*24,2))</f>
        <v/>
      </c>
      <c r="P878" s="15" t="n"/>
      <c r="Q878" s="18" t="n"/>
      <c r="R878" s="18" t="n"/>
      <c r="S878" s="18">
        <f>IF(C878="","",N(Q878)+N(R878))</f>
        <v/>
      </c>
      <c r="T878" s="15">
        <f>IF(AND(L878&lt;&gt;"",L878&lt;TODAY(),F878&lt;&gt;"Opravljeno",F878&lt;&gt;"Zaprto",F878&lt;&gt;"Preklicano"),"DA","")</f>
        <v/>
      </c>
      <c r="U878" s="15" t="n"/>
    </row>
    <row r="879">
      <c r="A879" s="15">
        <f>IF(C879="","","DN-"&amp;TEXT(ROW()-1,"0000"))</f>
        <v/>
      </c>
      <c r="B879" s="16" t="n"/>
      <c r="C879" s="15" t="n"/>
      <c r="D879" s="15" t="n"/>
      <c r="E879" s="15" t="n"/>
      <c r="F879" s="15" t="n"/>
      <c r="G879" s="15" t="n"/>
      <c r="H879" s="15" t="n"/>
      <c r="I879" s="15" t="n"/>
      <c r="J879" s="15" t="n"/>
      <c r="K879" s="15" t="n"/>
      <c r="L879" s="16" t="n"/>
      <c r="M879" s="17" t="n"/>
      <c r="N879" s="17" t="n"/>
      <c r="O879" s="15">
        <f>IF(OR(M879="",N879=""),"",ROUND((N879-M879)*24,2))</f>
        <v/>
      </c>
      <c r="P879" s="15" t="n"/>
      <c r="Q879" s="18" t="n"/>
      <c r="R879" s="18" t="n"/>
      <c r="S879" s="18">
        <f>IF(C879="","",N(Q879)+N(R879))</f>
        <v/>
      </c>
      <c r="T879" s="15">
        <f>IF(AND(L879&lt;&gt;"",L879&lt;TODAY(),F879&lt;&gt;"Opravljeno",F879&lt;&gt;"Zaprto",F879&lt;&gt;"Preklicano"),"DA","")</f>
        <v/>
      </c>
      <c r="U879" s="15" t="n"/>
    </row>
    <row r="880">
      <c r="A880" s="15">
        <f>IF(C880="","","DN-"&amp;TEXT(ROW()-1,"0000"))</f>
        <v/>
      </c>
      <c r="B880" s="16" t="n"/>
      <c r="C880" s="15" t="n"/>
      <c r="D880" s="15" t="n"/>
      <c r="E880" s="15" t="n"/>
      <c r="F880" s="15" t="n"/>
      <c r="G880" s="15" t="n"/>
      <c r="H880" s="15" t="n"/>
      <c r="I880" s="15" t="n"/>
      <c r="J880" s="15" t="n"/>
      <c r="K880" s="15" t="n"/>
      <c r="L880" s="16" t="n"/>
      <c r="M880" s="17" t="n"/>
      <c r="N880" s="17" t="n"/>
      <c r="O880" s="15">
        <f>IF(OR(M880="",N880=""),"",ROUND((N880-M880)*24,2))</f>
        <v/>
      </c>
      <c r="P880" s="15" t="n"/>
      <c r="Q880" s="18" t="n"/>
      <c r="R880" s="18" t="n"/>
      <c r="S880" s="18">
        <f>IF(C880="","",N(Q880)+N(R880))</f>
        <v/>
      </c>
      <c r="T880" s="15">
        <f>IF(AND(L880&lt;&gt;"",L880&lt;TODAY(),F880&lt;&gt;"Opravljeno",F880&lt;&gt;"Zaprto",F880&lt;&gt;"Preklicano"),"DA","")</f>
        <v/>
      </c>
      <c r="U880" s="15" t="n"/>
    </row>
    <row r="881">
      <c r="A881" s="15">
        <f>IF(C881="","","DN-"&amp;TEXT(ROW()-1,"0000"))</f>
        <v/>
      </c>
      <c r="B881" s="16" t="n"/>
      <c r="C881" s="15" t="n"/>
      <c r="D881" s="15" t="n"/>
      <c r="E881" s="15" t="n"/>
      <c r="F881" s="15" t="n"/>
      <c r="G881" s="15" t="n"/>
      <c r="H881" s="15" t="n"/>
      <c r="I881" s="15" t="n"/>
      <c r="J881" s="15" t="n"/>
      <c r="K881" s="15" t="n"/>
      <c r="L881" s="16" t="n"/>
      <c r="M881" s="17" t="n"/>
      <c r="N881" s="17" t="n"/>
      <c r="O881" s="15">
        <f>IF(OR(M881="",N881=""),"",ROUND((N881-M881)*24,2))</f>
        <v/>
      </c>
      <c r="P881" s="15" t="n"/>
      <c r="Q881" s="18" t="n"/>
      <c r="R881" s="18" t="n"/>
      <c r="S881" s="18">
        <f>IF(C881="","",N(Q881)+N(R881))</f>
        <v/>
      </c>
      <c r="T881" s="15">
        <f>IF(AND(L881&lt;&gt;"",L881&lt;TODAY(),F881&lt;&gt;"Opravljeno",F881&lt;&gt;"Zaprto",F881&lt;&gt;"Preklicano"),"DA","")</f>
        <v/>
      </c>
      <c r="U881" s="15" t="n"/>
    </row>
    <row r="882">
      <c r="A882" s="15">
        <f>IF(C882="","","DN-"&amp;TEXT(ROW()-1,"0000"))</f>
        <v/>
      </c>
      <c r="B882" s="16" t="n"/>
      <c r="C882" s="15" t="n"/>
      <c r="D882" s="15" t="n"/>
      <c r="E882" s="15" t="n"/>
      <c r="F882" s="15" t="n"/>
      <c r="G882" s="15" t="n"/>
      <c r="H882" s="15" t="n"/>
      <c r="I882" s="15" t="n"/>
      <c r="J882" s="15" t="n"/>
      <c r="K882" s="15" t="n"/>
      <c r="L882" s="16" t="n"/>
      <c r="M882" s="17" t="n"/>
      <c r="N882" s="17" t="n"/>
      <c r="O882" s="15">
        <f>IF(OR(M882="",N882=""),"",ROUND((N882-M882)*24,2))</f>
        <v/>
      </c>
      <c r="P882" s="15" t="n"/>
      <c r="Q882" s="18" t="n"/>
      <c r="R882" s="18" t="n"/>
      <c r="S882" s="18">
        <f>IF(C882="","",N(Q882)+N(R882))</f>
        <v/>
      </c>
      <c r="T882" s="15">
        <f>IF(AND(L882&lt;&gt;"",L882&lt;TODAY(),F882&lt;&gt;"Opravljeno",F882&lt;&gt;"Zaprto",F882&lt;&gt;"Preklicano"),"DA","")</f>
        <v/>
      </c>
      <c r="U882" s="15" t="n"/>
    </row>
    <row r="883">
      <c r="A883" s="15">
        <f>IF(C883="","","DN-"&amp;TEXT(ROW()-1,"0000"))</f>
        <v/>
      </c>
      <c r="B883" s="16" t="n"/>
      <c r="C883" s="15" t="n"/>
      <c r="D883" s="15" t="n"/>
      <c r="E883" s="15" t="n"/>
      <c r="F883" s="15" t="n"/>
      <c r="G883" s="15" t="n"/>
      <c r="H883" s="15" t="n"/>
      <c r="I883" s="15" t="n"/>
      <c r="J883" s="15" t="n"/>
      <c r="K883" s="15" t="n"/>
      <c r="L883" s="16" t="n"/>
      <c r="M883" s="17" t="n"/>
      <c r="N883" s="17" t="n"/>
      <c r="O883" s="15">
        <f>IF(OR(M883="",N883=""),"",ROUND((N883-M883)*24,2))</f>
        <v/>
      </c>
      <c r="P883" s="15" t="n"/>
      <c r="Q883" s="18" t="n"/>
      <c r="R883" s="18" t="n"/>
      <c r="S883" s="18">
        <f>IF(C883="","",N(Q883)+N(R883))</f>
        <v/>
      </c>
      <c r="T883" s="15">
        <f>IF(AND(L883&lt;&gt;"",L883&lt;TODAY(),F883&lt;&gt;"Opravljeno",F883&lt;&gt;"Zaprto",F883&lt;&gt;"Preklicano"),"DA","")</f>
        <v/>
      </c>
      <c r="U883" s="15" t="n"/>
    </row>
    <row r="884">
      <c r="A884" s="15">
        <f>IF(C884="","","DN-"&amp;TEXT(ROW()-1,"0000"))</f>
        <v/>
      </c>
      <c r="B884" s="16" t="n"/>
      <c r="C884" s="15" t="n"/>
      <c r="D884" s="15" t="n"/>
      <c r="E884" s="15" t="n"/>
      <c r="F884" s="15" t="n"/>
      <c r="G884" s="15" t="n"/>
      <c r="H884" s="15" t="n"/>
      <c r="I884" s="15" t="n"/>
      <c r="J884" s="15" t="n"/>
      <c r="K884" s="15" t="n"/>
      <c r="L884" s="16" t="n"/>
      <c r="M884" s="17" t="n"/>
      <c r="N884" s="17" t="n"/>
      <c r="O884" s="15">
        <f>IF(OR(M884="",N884=""),"",ROUND((N884-M884)*24,2))</f>
        <v/>
      </c>
      <c r="P884" s="15" t="n"/>
      <c r="Q884" s="18" t="n"/>
      <c r="R884" s="18" t="n"/>
      <c r="S884" s="18">
        <f>IF(C884="","",N(Q884)+N(R884))</f>
        <v/>
      </c>
      <c r="T884" s="15">
        <f>IF(AND(L884&lt;&gt;"",L884&lt;TODAY(),F884&lt;&gt;"Opravljeno",F884&lt;&gt;"Zaprto",F884&lt;&gt;"Preklicano"),"DA","")</f>
        <v/>
      </c>
      <c r="U884" s="15" t="n"/>
    </row>
    <row r="885">
      <c r="A885" s="15">
        <f>IF(C885="","","DN-"&amp;TEXT(ROW()-1,"0000"))</f>
        <v/>
      </c>
      <c r="B885" s="16" t="n"/>
      <c r="C885" s="15" t="n"/>
      <c r="D885" s="15" t="n"/>
      <c r="E885" s="15" t="n"/>
      <c r="F885" s="15" t="n"/>
      <c r="G885" s="15" t="n"/>
      <c r="H885" s="15" t="n"/>
      <c r="I885" s="15" t="n"/>
      <c r="J885" s="15" t="n"/>
      <c r="K885" s="15" t="n"/>
      <c r="L885" s="16" t="n"/>
      <c r="M885" s="17" t="n"/>
      <c r="N885" s="17" t="n"/>
      <c r="O885" s="15">
        <f>IF(OR(M885="",N885=""),"",ROUND((N885-M885)*24,2))</f>
        <v/>
      </c>
      <c r="P885" s="15" t="n"/>
      <c r="Q885" s="18" t="n"/>
      <c r="R885" s="18" t="n"/>
      <c r="S885" s="18">
        <f>IF(C885="","",N(Q885)+N(R885))</f>
        <v/>
      </c>
      <c r="T885" s="15">
        <f>IF(AND(L885&lt;&gt;"",L885&lt;TODAY(),F885&lt;&gt;"Opravljeno",F885&lt;&gt;"Zaprto",F885&lt;&gt;"Preklicano"),"DA","")</f>
        <v/>
      </c>
      <c r="U885" s="15" t="n"/>
    </row>
    <row r="886">
      <c r="A886" s="15">
        <f>IF(C886="","","DN-"&amp;TEXT(ROW()-1,"0000"))</f>
        <v/>
      </c>
      <c r="B886" s="16" t="n"/>
      <c r="C886" s="15" t="n"/>
      <c r="D886" s="15" t="n"/>
      <c r="E886" s="15" t="n"/>
      <c r="F886" s="15" t="n"/>
      <c r="G886" s="15" t="n"/>
      <c r="H886" s="15" t="n"/>
      <c r="I886" s="15" t="n"/>
      <c r="J886" s="15" t="n"/>
      <c r="K886" s="15" t="n"/>
      <c r="L886" s="16" t="n"/>
      <c r="M886" s="17" t="n"/>
      <c r="N886" s="17" t="n"/>
      <c r="O886" s="15">
        <f>IF(OR(M886="",N886=""),"",ROUND((N886-M886)*24,2))</f>
        <v/>
      </c>
      <c r="P886" s="15" t="n"/>
      <c r="Q886" s="18" t="n"/>
      <c r="R886" s="18" t="n"/>
      <c r="S886" s="18">
        <f>IF(C886="","",N(Q886)+N(R886))</f>
        <v/>
      </c>
      <c r="T886" s="15">
        <f>IF(AND(L886&lt;&gt;"",L886&lt;TODAY(),F886&lt;&gt;"Opravljeno",F886&lt;&gt;"Zaprto",F886&lt;&gt;"Preklicano"),"DA","")</f>
        <v/>
      </c>
      <c r="U886" s="15" t="n"/>
    </row>
    <row r="887">
      <c r="A887" s="15">
        <f>IF(C887="","","DN-"&amp;TEXT(ROW()-1,"0000"))</f>
        <v/>
      </c>
      <c r="B887" s="16" t="n"/>
      <c r="C887" s="15" t="n"/>
      <c r="D887" s="15" t="n"/>
      <c r="E887" s="15" t="n"/>
      <c r="F887" s="15" t="n"/>
      <c r="G887" s="15" t="n"/>
      <c r="H887" s="15" t="n"/>
      <c r="I887" s="15" t="n"/>
      <c r="J887" s="15" t="n"/>
      <c r="K887" s="15" t="n"/>
      <c r="L887" s="16" t="n"/>
      <c r="M887" s="17" t="n"/>
      <c r="N887" s="17" t="n"/>
      <c r="O887" s="15">
        <f>IF(OR(M887="",N887=""),"",ROUND((N887-M887)*24,2))</f>
        <v/>
      </c>
      <c r="P887" s="15" t="n"/>
      <c r="Q887" s="18" t="n"/>
      <c r="R887" s="18" t="n"/>
      <c r="S887" s="18">
        <f>IF(C887="","",N(Q887)+N(R887))</f>
        <v/>
      </c>
      <c r="T887" s="15">
        <f>IF(AND(L887&lt;&gt;"",L887&lt;TODAY(),F887&lt;&gt;"Opravljeno",F887&lt;&gt;"Zaprto",F887&lt;&gt;"Preklicano"),"DA","")</f>
        <v/>
      </c>
      <c r="U887" s="15" t="n"/>
    </row>
    <row r="888">
      <c r="A888" s="15">
        <f>IF(C888="","","DN-"&amp;TEXT(ROW()-1,"0000"))</f>
        <v/>
      </c>
      <c r="B888" s="16" t="n"/>
      <c r="C888" s="15" t="n"/>
      <c r="D888" s="15" t="n"/>
      <c r="E888" s="15" t="n"/>
      <c r="F888" s="15" t="n"/>
      <c r="G888" s="15" t="n"/>
      <c r="H888" s="15" t="n"/>
      <c r="I888" s="15" t="n"/>
      <c r="J888" s="15" t="n"/>
      <c r="K888" s="15" t="n"/>
      <c r="L888" s="16" t="n"/>
      <c r="M888" s="17" t="n"/>
      <c r="N888" s="17" t="n"/>
      <c r="O888" s="15">
        <f>IF(OR(M888="",N888=""),"",ROUND((N888-M888)*24,2))</f>
        <v/>
      </c>
      <c r="P888" s="15" t="n"/>
      <c r="Q888" s="18" t="n"/>
      <c r="R888" s="18" t="n"/>
      <c r="S888" s="18">
        <f>IF(C888="","",N(Q888)+N(R888))</f>
        <v/>
      </c>
      <c r="T888" s="15">
        <f>IF(AND(L888&lt;&gt;"",L888&lt;TODAY(),F888&lt;&gt;"Opravljeno",F888&lt;&gt;"Zaprto",F888&lt;&gt;"Preklicano"),"DA","")</f>
        <v/>
      </c>
      <c r="U888" s="15" t="n"/>
    </row>
    <row r="889">
      <c r="A889" s="15">
        <f>IF(C889="","","DN-"&amp;TEXT(ROW()-1,"0000"))</f>
        <v/>
      </c>
      <c r="B889" s="16" t="n"/>
      <c r="C889" s="15" t="n"/>
      <c r="D889" s="15" t="n"/>
      <c r="E889" s="15" t="n"/>
      <c r="F889" s="15" t="n"/>
      <c r="G889" s="15" t="n"/>
      <c r="H889" s="15" t="n"/>
      <c r="I889" s="15" t="n"/>
      <c r="J889" s="15" t="n"/>
      <c r="K889" s="15" t="n"/>
      <c r="L889" s="16" t="n"/>
      <c r="M889" s="17" t="n"/>
      <c r="N889" s="17" t="n"/>
      <c r="O889" s="15">
        <f>IF(OR(M889="",N889=""),"",ROUND((N889-M889)*24,2))</f>
        <v/>
      </c>
      <c r="P889" s="15" t="n"/>
      <c r="Q889" s="18" t="n"/>
      <c r="R889" s="18" t="n"/>
      <c r="S889" s="18">
        <f>IF(C889="","",N(Q889)+N(R889))</f>
        <v/>
      </c>
      <c r="T889" s="15">
        <f>IF(AND(L889&lt;&gt;"",L889&lt;TODAY(),F889&lt;&gt;"Opravljeno",F889&lt;&gt;"Zaprto",F889&lt;&gt;"Preklicano"),"DA","")</f>
        <v/>
      </c>
      <c r="U889" s="15" t="n"/>
    </row>
    <row r="890">
      <c r="A890" s="15">
        <f>IF(C890="","","DN-"&amp;TEXT(ROW()-1,"0000"))</f>
        <v/>
      </c>
      <c r="B890" s="16" t="n"/>
      <c r="C890" s="15" t="n"/>
      <c r="D890" s="15" t="n"/>
      <c r="E890" s="15" t="n"/>
      <c r="F890" s="15" t="n"/>
      <c r="G890" s="15" t="n"/>
      <c r="H890" s="15" t="n"/>
      <c r="I890" s="15" t="n"/>
      <c r="J890" s="15" t="n"/>
      <c r="K890" s="15" t="n"/>
      <c r="L890" s="16" t="n"/>
      <c r="M890" s="17" t="n"/>
      <c r="N890" s="17" t="n"/>
      <c r="O890" s="15">
        <f>IF(OR(M890="",N890=""),"",ROUND((N890-M890)*24,2))</f>
        <v/>
      </c>
      <c r="P890" s="15" t="n"/>
      <c r="Q890" s="18" t="n"/>
      <c r="R890" s="18" t="n"/>
      <c r="S890" s="18">
        <f>IF(C890="","",N(Q890)+N(R890))</f>
        <v/>
      </c>
      <c r="T890" s="15">
        <f>IF(AND(L890&lt;&gt;"",L890&lt;TODAY(),F890&lt;&gt;"Opravljeno",F890&lt;&gt;"Zaprto",F890&lt;&gt;"Preklicano"),"DA","")</f>
        <v/>
      </c>
      <c r="U890" s="15" t="n"/>
    </row>
    <row r="891">
      <c r="A891" s="15">
        <f>IF(C891="","","DN-"&amp;TEXT(ROW()-1,"0000"))</f>
        <v/>
      </c>
      <c r="B891" s="16" t="n"/>
      <c r="C891" s="15" t="n"/>
      <c r="D891" s="15" t="n"/>
      <c r="E891" s="15" t="n"/>
      <c r="F891" s="15" t="n"/>
      <c r="G891" s="15" t="n"/>
      <c r="H891" s="15" t="n"/>
      <c r="I891" s="15" t="n"/>
      <c r="J891" s="15" t="n"/>
      <c r="K891" s="15" t="n"/>
      <c r="L891" s="16" t="n"/>
      <c r="M891" s="17" t="n"/>
      <c r="N891" s="17" t="n"/>
      <c r="O891" s="15">
        <f>IF(OR(M891="",N891=""),"",ROUND((N891-M891)*24,2))</f>
        <v/>
      </c>
      <c r="P891" s="15" t="n"/>
      <c r="Q891" s="18" t="n"/>
      <c r="R891" s="18" t="n"/>
      <c r="S891" s="18">
        <f>IF(C891="","",N(Q891)+N(R891))</f>
        <v/>
      </c>
      <c r="T891" s="15">
        <f>IF(AND(L891&lt;&gt;"",L891&lt;TODAY(),F891&lt;&gt;"Opravljeno",F891&lt;&gt;"Zaprto",F891&lt;&gt;"Preklicano"),"DA","")</f>
        <v/>
      </c>
      <c r="U891" s="15" t="n"/>
    </row>
    <row r="892">
      <c r="A892" s="15">
        <f>IF(C892="","","DN-"&amp;TEXT(ROW()-1,"0000"))</f>
        <v/>
      </c>
      <c r="B892" s="16" t="n"/>
      <c r="C892" s="15" t="n"/>
      <c r="D892" s="15" t="n"/>
      <c r="E892" s="15" t="n"/>
      <c r="F892" s="15" t="n"/>
      <c r="G892" s="15" t="n"/>
      <c r="H892" s="15" t="n"/>
      <c r="I892" s="15" t="n"/>
      <c r="J892" s="15" t="n"/>
      <c r="K892" s="15" t="n"/>
      <c r="L892" s="16" t="n"/>
      <c r="M892" s="17" t="n"/>
      <c r="N892" s="17" t="n"/>
      <c r="O892" s="15">
        <f>IF(OR(M892="",N892=""),"",ROUND((N892-M892)*24,2))</f>
        <v/>
      </c>
      <c r="P892" s="15" t="n"/>
      <c r="Q892" s="18" t="n"/>
      <c r="R892" s="18" t="n"/>
      <c r="S892" s="18">
        <f>IF(C892="","",N(Q892)+N(R892))</f>
        <v/>
      </c>
      <c r="T892" s="15">
        <f>IF(AND(L892&lt;&gt;"",L892&lt;TODAY(),F892&lt;&gt;"Opravljeno",F892&lt;&gt;"Zaprto",F892&lt;&gt;"Preklicano"),"DA","")</f>
        <v/>
      </c>
      <c r="U892" s="15" t="n"/>
    </row>
    <row r="893">
      <c r="A893" s="15">
        <f>IF(C893="","","DN-"&amp;TEXT(ROW()-1,"0000"))</f>
        <v/>
      </c>
      <c r="B893" s="16" t="n"/>
      <c r="C893" s="15" t="n"/>
      <c r="D893" s="15" t="n"/>
      <c r="E893" s="15" t="n"/>
      <c r="F893" s="15" t="n"/>
      <c r="G893" s="15" t="n"/>
      <c r="H893" s="15" t="n"/>
      <c r="I893" s="15" t="n"/>
      <c r="J893" s="15" t="n"/>
      <c r="K893" s="15" t="n"/>
      <c r="L893" s="16" t="n"/>
      <c r="M893" s="17" t="n"/>
      <c r="N893" s="17" t="n"/>
      <c r="O893" s="15">
        <f>IF(OR(M893="",N893=""),"",ROUND((N893-M893)*24,2))</f>
        <v/>
      </c>
      <c r="P893" s="15" t="n"/>
      <c r="Q893" s="18" t="n"/>
      <c r="R893" s="18" t="n"/>
      <c r="S893" s="18">
        <f>IF(C893="","",N(Q893)+N(R893))</f>
        <v/>
      </c>
      <c r="T893" s="15">
        <f>IF(AND(L893&lt;&gt;"",L893&lt;TODAY(),F893&lt;&gt;"Opravljeno",F893&lt;&gt;"Zaprto",F893&lt;&gt;"Preklicano"),"DA","")</f>
        <v/>
      </c>
      <c r="U893" s="15" t="n"/>
    </row>
    <row r="894">
      <c r="A894" s="15">
        <f>IF(C894="","","DN-"&amp;TEXT(ROW()-1,"0000"))</f>
        <v/>
      </c>
      <c r="B894" s="16" t="n"/>
      <c r="C894" s="15" t="n"/>
      <c r="D894" s="15" t="n"/>
      <c r="E894" s="15" t="n"/>
      <c r="F894" s="15" t="n"/>
      <c r="G894" s="15" t="n"/>
      <c r="H894" s="15" t="n"/>
      <c r="I894" s="15" t="n"/>
      <c r="J894" s="15" t="n"/>
      <c r="K894" s="15" t="n"/>
      <c r="L894" s="16" t="n"/>
      <c r="M894" s="17" t="n"/>
      <c r="N894" s="17" t="n"/>
      <c r="O894" s="15">
        <f>IF(OR(M894="",N894=""),"",ROUND((N894-M894)*24,2))</f>
        <v/>
      </c>
      <c r="P894" s="15" t="n"/>
      <c r="Q894" s="18" t="n"/>
      <c r="R894" s="18" t="n"/>
      <c r="S894" s="18">
        <f>IF(C894="","",N(Q894)+N(R894))</f>
        <v/>
      </c>
      <c r="T894" s="15">
        <f>IF(AND(L894&lt;&gt;"",L894&lt;TODAY(),F894&lt;&gt;"Opravljeno",F894&lt;&gt;"Zaprto",F894&lt;&gt;"Preklicano"),"DA","")</f>
        <v/>
      </c>
      <c r="U894" s="15" t="n"/>
    </row>
    <row r="895">
      <c r="A895" s="15">
        <f>IF(C895="","","DN-"&amp;TEXT(ROW()-1,"0000"))</f>
        <v/>
      </c>
      <c r="B895" s="16" t="n"/>
      <c r="C895" s="15" t="n"/>
      <c r="D895" s="15" t="n"/>
      <c r="E895" s="15" t="n"/>
      <c r="F895" s="15" t="n"/>
      <c r="G895" s="15" t="n"/>
      <c r="H895" s="15" t="n"/>
      <c r="I895" s="15" t="n"/>
      <c r="J895" s="15" t="n"/>
      <c r="K895" s="15" t="n"/>
      <c r="L895" s="16" t="n"/>
      <c r="M895" s="17" t="n"/>
      <c r="N895" s="17" t="n"/>
      <c r="O895" s="15">
        <f>IF(OR(M895="",N895=""),"",ROUND((N895-M895)*24,2))</f>
        <v/>
      </c>
      <c r="P895" s="15" t="n"/>
      <c r="Q895" s="18" t="n"/>
      <c r="R895" s="18" t="n"/>
      <c r="S895" s="18">
        <f>IF(C895="","",N(Q895)+N(R895))</f>
        <v/>
      </c>
      <c r="T895" s="15">
        <f>IF(AND(L895&lt;&gt;"",L895&lt;TODAY(),F895&lt;&gt;"Opravljeno",F895&lt;&gt;"Zaprto",F895&lt;&gt;"Preklicano"),"DA","")</f>
        <v/>
      </c>
      <c r="U895" s="15" t="n"/>
    </row>
    <row r="896">
      <c r="A896" s="15">
        <f>IF(C896="","","DN-"&amp;TEXT(ROW()-1,"0000"))</f>
        <v/>
      </c>
      <c r="B896" s="16" t="n"/>
      <c r="C896" s="15" t="n"/>
      <c r="D896" s="15" t="n"/>
      <c r="E896" s="15" t="n"/>
      <c r="F896" s="15" t="n"/>
      <c r="G896" s="15" t="n"/>
      <c r="H896" s="15" t="n"/>
      <c r="I896" s="15" t="n"/>
      <c r="J896" s="15" t="n"/>
      <c r="K896" s="15" t="n"/>
      <c r="L896" s="16" t="n"/>
      <c r="M896" s="17" t="n"/>
      <c r="N896" s="17" t="n"/>
      <c r="O896" s="15">
        <f>IF(OR(M896="",N896=""),"",ROUND((N896-M896)*24,2))</f>
        <v/>
      </c>
      <c r="P896" s="15" t="n"/>
      <c r="Q896" s="18" t="n"/>
      <c r="R896" s="18" t="n"/>
      <c r="S896" s="18">
        <f>IF(C896="","",N(Q896)+N(R896))</f>
        <v/>
      </c>
      <c r="T896" s="15">
        <f>IF(AND(L896&lt;&gt;"",L896&lt;TODAY(),F896&lt;&gt;"Opravljeno",F896&lt;&gt;"Zaprto",F896&lt;&gt;"Preklicano"),"DA","")</f>
        <v/>
      </c>
      <c r="U896" s="15" t="n"/>
    </row>
    <row r="897">
      <c r="A897" s="15">
        <f>IF(C897="","","DN-"&amp;TEXT(ROW()-1,"0000"))</f>
        <v/>
      </c>
      <c r="B897" s="16" t="n"/>
      <c r="C897" s="15" t="n"/>
      <c r="D897" s="15" t="n"/>
      <c r="E897" s="15" t="n"/>
      <c r="F897" s="15" t="n"/>
      <c r="G897" s="15" t="n"/>
      <c r="H897" s="15" t="n"/>
      <c r="I897" s="15" t="n"/>
      <c r="J897" s="15" t="n"/>
      <c r="K897" s="15" t="n"/>
      <c r="L897" s="16" t="n"/>
      <c r="M897" s="17" t="n"/>
      <c r="N897" s="17" t="n"/>
      <c r="O897" s="15">
        <f>IF(OR(M897="",N897=""),"",ROUND((N897-M897)*24,2))</f>
        <v/>
      </c>
      <c r="P897" s="15" t="n"/>
      <c r="Q897" s="18" t="n"/>
      <c r="R897" s="18" t="n"/>
      <c r="S897" s="18">
        <f>IF(C897="","",N(Q897)+N(R897))</f>
        <v/>
      </c>
      <c r="T897" s="15">
        <f>IF(AND(L897&lt;&gt;"",L897&lt;TODAY(),F897&lt;&gt;"Opravljeno",F897&lt;&gt;"Zaprto",F897&lt;&gt;"Preklicano"),"DA","")</f>
        <v/>
      </c>
      <c r="U897" s="15" t="n"/>
    </row>
    <row r="898">
      <c r="A898" s="15">
        <f>IF(C898="","","DN-"&amp;TEXT(ROW()-1,"0000"))</f>
        <v/>
      </c>
      <c r="B898" s="16" t="n"/>
      <c r="C898" s="15" t="n"/>
      <c r="D898" s="15" t="n"/>
      <c r="E898" s="15" t="n"/>
      <c r="F898" s="15" t="n"/>
      <c r="G898" s="15" t="n"/>
      <c r="H898" s="15" t="n"/>
      <c r="I898" s="15" t="n"/>
      <c r="J898" s="15" t="n"/>
      <c r="K898" s="15" t="n"/>
      <c r="L898" s="16" t="n"/>
      <c r="M898" s="17" t="n"/>
      <c r="N898" s="17" t="n"/>
      <c r="O898" s="15">
        <f>IF(OR(M898="",N898=""),"",ROUND((N898-M898)*24,2))</f>
        <v/>
      </c>
      <c r="P898" s="15" t="n"/>
      <c r="Q898" s="18" t="n"/>
      <c r="R898" s="18" t="n"/>
      <c r="S898" s="18">
        <f>IF(C898="","",N(Q898)+N(R898))</f>
        <v/>
      </c>
      <c r="T898" s="15">
        <f>IF(AND(L898&lt;&gt;"",L898&lt;TODAY(),F898&lt;&gt;"Opravljeno",F898&lt;&gt;"Zaprto",F898&lt;&gt;"Preklicano"),"DA","")</f>
        <v/>
      </c>
      <c r="U898" s="15" t="n"/>
    </row>
    <row r="899">
      <c r="A899" s="15">
        <f>IF(C899="","","DN-"&amp;TEXT(ROW()-1,"0000"))</f>
        <v/>
      </c>
      <c r="B899" s="16" t="n"/>
      <c r="C899" s="15" t="n"/>
      <c r="D899" s="15" t="n"/>
      <c r="E899" s="15" t="n"/>
      <c r="F899" s="15" t="n"/>
      <c r="G899" s="15" t="n"/>
      <c r="H899" s="15" t="n"/>
      <c r="I899" s="15" t="n"/>
      <c r="J899" s="15" t="n"/>
      <c r="K899" s="15" t="n"/>
      <c r="L899" s="16" t="n"/>
      <c r="M899" s="17" t="n"/>
      <c r="N899" s="17" t="n"/>
      <c r="O899" s="15">
        <f>IF(OR(M899="",N899=""),"",ROUND((N899-M899)*24,2))</f>
        <v/>
      </c>
      <c r="P899" s="15" t="n"/>
      <c r="Q899" s="18" t="n"/>
      <c r="R899" s="18" t="n"/>
      <c r="S899" s="18">
        <f>IF(C899="","",N(Q899)+N(R899))</f>
        <v/>
      </c>
      <c r="T899" s="15">
        <f>IF(AND(L899&lt;&gt;"",L899&lt;TODAY(),F899&lt;&gt;"Opravljeno",F899&lt;&gt;"Zaprto",F899&lt;&gt;"Preklicano"),"DA","")</f>
        <v/>
      </c>
      <c r="U899" s="15" t="n"/>
    </row>
    <row r="900">
      <c r="A900" s="15">
        <f>IF(C900="","","DN-"&amp;TEXT(ROW()-1,"0000"))</f>
        <v/>
      </c>
      <c r="B900" s="16" t="n"/>
      <c r="C900" s="15" t="n"/>
      <c r="D900" s="15" t="n"/>
      <c r="E900" s="15" t="n"/>
      <c r="F900" s="15" t="n"/>
      <c r="G900" s="15" t="n"/>
      <c r="H900" s="15" t="n"/>
      <c r="I900" s="15" t="n"/>
      <c r="J900" s="15" t="n"/>
      <c r="K900" s="15" t="n"/>
      <c r="L900" s="16" t="n"/>
      <c r="M900" s="17" t="n"/>
      <c r="N900" s="17" t="n"/>
      <c r="O900" s="15">
        <f>IF(OR(M900="",N900=""),"",ROUND((N900-M900)*24,2))</f>
        <v/>
      </c>
      <c r="P900" s="15" t="n"/>
      <c r="Q900" s="18" t="n"/>
      <c r="R900" s="18" t="n"/>
      <c r="S900" s="18">
        <f>IF(C900="","",N(Q900)+N(R900))</f>
        <v/>
      </c>
      <c r="T900" s="15">
        <f>IF(AND(L900&lt;&gt;"",L900&lt;TODAY(),F900&lt;&gt;"Opravljeno",F900&lt;&gt;"Zaprto",F900&lt;&gt;"Preklicano"),"DA","")</f>
        <v/>
      </c>
      <c r="U900" s="15" t="n"/>
    </row>
    <row r="901">
      <c r="A901" s="15">
        <f>IF(C901="","","DN-"&amp;TEXT(ROW()-1,"0000"))</f>
        <v/>
      </c>
      <c r="B901" s="16" t="n"/>
      <c r="C901" s="15" t="n"/>
      <c r="D901" s="15" t="n"/>
      <c r="E901" s="15" t="n"/>
      <c r="F901" s="15" t="n"/>
      <c r="G901" s="15" t="n"/>
      <c r="H901" s="15" t="n"/>
      <c r="I901" s="15" t="n"/>
      <c r="J901" s="15" t="n"/>
      <c r="K901" s="15" t="n"/>
      <c r="L901" s="16" t="n"/>
      <c r="M901" s="17" t="n"/>
      <c r="N901" s="17" t="n"/>
      <c r="O901" s="15">
        <f>IF(OR(M901="",N901=""),"",ROUND((N901-M901)*24,2))</f>
        <v/>
      </c>
      <c r="P901" s="15" t="n"/>
      <c r="Q901" s="18" t="n"/>
      <c r="R901" s="18" t="n"/>
      <c r="S901" s="18">
        <f>IF(C901="","",N(Q901)+N(R901))</f>
        <v/>
      </c>
      <c r="T901" s="15">
        <f>IF(AND(L901&lt;&gt;"",L901&lt;TODAY(),F901&lt;&gt;"Opravljeno",F901&lt;&gt;"Zaprto",F901&lt;&gt;"Preklicano"),"DA","")</f>
        <v/>
      </c>
      <c r="U901" s="15" t="n"/>
    </row>
    <row r="902">
      <c r="A902" s="15">
        <f>IF(C902="","","DN-"&amp;TEXT(ROW()-1,"0000"))</f>
        <v/>
      </c>
      <c r="B902" s="16" t="n"/>
      <c r="C902" s="15" t="n"/>
      <c r="D902" s="15" t="n"/>
      <c r="E902" s="15" t="n"/>
      <c r="F902" s="15" t="n"/>
      <c r="G902" s="15" t="n"/>
      <c r="H902" s="15" t="n"/>
      <c r="I902" s="15" t="n"/>
      <c r="J902" s="15" t="n"/>
      <c r="K902" s="15" t="n"/>
      <c r="L902" s="16" t="n"/>
      <c r="M902" s="17" t="n"/>
      <c r="N902" s="17" t="n"/>
      <c r="O902" s="15">
        <f>IF(OR(M902="",N902=""),"",ROUND((N902-M902)*24,2))</f>
        <v/>
      </c>
      <c r="P902" s="15" t="n"/>
      <c r="Q902" s="18" t="n"/>
      <c r="R902" s="18" t="n"/>
      <c r="S902" s="18">
        <f>IF(C902="","",N(Q902)+N(R902))</f>
        <v/>
      </c>
      <c r="T902" s="15">
        <f>IF(AND(L902&lt;&gt;"",L902&lt;TODAY(),F902&lt;&gt;"Opravljeno",F902&lt;&gt;"Zaprto",F902&lt;&gt;"Preklicano"),"DA","")</f>
        <v/>
      </c>
      <c r="U902" s="15" t="n"/>
    </row>
    <row r="903">
      <c r="A903" s="15">
        <f>IF(C903="","","DN-"&amp;TEXT(ROW()-1,"0000"))</f>
        <v/>
      </c>
      <c r="B903" s="16" t="n"/>
      <c r="C903" s="15" t="n"/>
      <c r="D903" s="15" t="n"/>
      <c r="E903" s="15" t="n"/>
      <c r="F903" s="15" t="n"/>
      <c r="G903" s="15" t="n"/>
      <c r="H903" s="15" t="n"/>
      <c r="I903" s="15" t="n"/>
      <c r="J903" s="15" t="n"/>
      <c r="K903" s="15" t="n"/>
      <c r="L903" s="16" t="n"/>
      <c r="M903" s="17" t="n"/>
      <c r="N903" s="17" t="n"/>
      <c r="O903" s="15">
        <f>IF(OR(M903="",N903=""),"",ROUND((N903-M903)*24,2))</f>
        <v/>
      </c>
      <c r="P903" s="15" t="n"/>
      <c r="Q903" s="18" t="n"/>
      <c r="R903" s="18" t="n"/>
      <c r="S903" s="18">
        <f>IF(C903="","",N(Q903)+N(R903))</f>
        <v/>
      </c>
      <c r="T903" s="15">
        <f>IF(AND(L903&lt;&gt;"",L903&lt;TODAY(),F903&lt;&gt;"Opravljeno",F903&lt;&gt;"Zaprto",F903&lt;&gt;"Preklicano"),"DA","")</f>
        <v/>
      </c>
      <c r="U903" s="15" t="n"/>
    </row>
    <row r="904">
      <c r="A904" s="15">
        <f>IF(C904="","","DN-"&amp;TEXT(ROW()-1,"0000"))</f>
        <v/>
      </c>
      <c r="B904" s="16" t="n"/>
      <c r="C904" s="15" t="n"/>
      <c r="D904" s="15" t="n"/>
      <c r="E904" s="15" t="n"/>
      <c r="F904" s="15" t="n"/>
      <c r="G904" s="15" t="n"/>
      <c r="H904" s="15" t="n"/>
      <c r="I904" s="15" t="n"/>
      <c r="J904" s="15" t="n"/>
      <c r="K904" s="15" t="n"/>
      <c r="L904" s="16" t="n"/>
      <c r="M904" s="17" t="n"/>
      <c r="N904" s="17" t="n"/>
      <c r="O904" s="15">
        <f>IF(OR(M904="",N904=""),"",ROUND((N904-M904)*24,2))</f>
        <v/>
      </c>
      <c r="P904" s="15" t="n"/>
      <c r="Q904" s="18" t="n"/>
      <c r="R904" s="18" t="n"/>
      <c r="S904" s="18">
        <f>IF(C904="","",N(Q904)+N(R904))</f>
        <v/>
      </c>
      <c r="T904" s="15">
        <f>IF(AND(L904&lt;&gt;"",L904&lt;TODAY(),F904&lt;&gt;"Opravljeno",F904&lt;&gt;"Zaprto",F904&lt;&gt;"Preklicano"),"DA","")</f>
        <v/>
      </c>
      <c r="U904" s="15" t="n"/>
    </row>
    <row r="905">
      <c r="A905" s="15">
        <f>IF(C905="","","DN-"&amp;TEXT(ROW()-1,"0000"))</f>
        <v/>
      </c>
      <c r="B905" s="16" t="n"/>
      <c r="C905" s="15" t="n"/>
      <c r="D905" s="15" t="n"/>
      <c r="E905" s="15" t="n"/>
      <c r="F905" s="15" t="n"/>
      <c r="G905" s="15" t="n"/>
      <c r="H905" s="15" t="n"/>
      <c r="I905" s="15" t="n"/>
      <c r="J905" s="15" t="n"/>
      <c r="K905" s="15" t="n"/>
      <c r="L905" s="16" t="n"/>
      <c r="M905" s="17" t="n"/>
      <c r="N905" s="17" t="n"/>
      <c r="O905" s="15">
        <f>IF(OR(M905="",N905=""),"",ROUND((N905-M905)*24,2))</f>
        <v/>
      </c>
      <c r="P905" s="15" t="n"/>
      <c r="Q905" s="18" t="n"/>
      <c r="R905" s="18" t="n"/>
      <c r="S905" s="18">
        <f>IF(C905="","",N(Q905)+N(R905))</f>
        <v/>
      </c>
      <c r="T905" s="15">
        <f>IF(AND(L905&lt;&gt;"",L905&lt;TODAY(),F905&lt;&gt;"Opravljeno",F905&lt;&gt;"Zaprto",F905&lt;&gt;"Preklicano"),"DA","")</f>
        <v/>
      </c>
      <c r="U905" s="15" t="n"/>
    </row>
    <row r="906">
      <c r="A906" s="15">
        <f>IF(C906="","","DN-"&amp;TEXT(ROW()-1,"0000"))</f>
        <v/>
      </c>
      <c r="B906" s="16" t="n"/>
      <c r="C906" s="15" t="n"/>
      <c r="D906" s="15" t="n"/>
      <c r="E906" s="15" t="n"/>
      <c r="F906" s="15" t="n"/>
      <c r="G906" s="15" t="n"/>
      <c r="H906" s="15" t="n"/>
      <c r="I906" s="15" t="n"/>
      <c r="J906" s="15" t="n"/>
      <c r="K906" s="15" t="n"/>
      <c r="L906" s="16" t="n"/>
      <c r="M906" s="17" t="n"/>
      <c r="N906" s="17" t="n"/>
      <c r="O906" s="15">
        <f>IF(OR(M906="",N906=""),"",ROUND((N906-M906)*24,2))</f>
        <v/>
      </c>
      <c r="P906" s="15" t="n"/>
      <c r="Q906" s="18" t="n"/>
      <c r="R906" s="18" t="n"/>
      <c r="S906" s="18">
        <f>IF(C906="","",N(Q906)+N(R906))</f>
        <v/>
      </c>
      <c r="T906" s="15">
        <f>IF(AND(L906&lt;&gt;"",L906&lt;TODAY(),F906&lt;&gt;"Opravljeno",F906&lt;&gt;"Zaprto",F906&lt;&gt;"Preklicano"),"DA","")</f>
        <v/>
      </c>
      <c r="U906" s="15" t="n"/>
    </row>
    <row r="907">
      <c r="A907" s="15">
        <f>IF(C907="","","DN-"&amp;TEXT(ROW()-1,"0000"))</f>
        <v/>
      </c>
      <c r="B907" s="16" t="n"/>
      <c r="C907" s="15" t="n"/>
      <c r="D907" s="15" t="n"/>
      <c r="E907" s="15" t="n"/>
      <c r="F907" s="15" t="n"/>
      <c r="G907" s="15" t="n"/>
      <c r="H907" s="15" t="n"/>
      <c r="I907" s="15" t="n"/>
      <c r="J907" s="15" t="n"/>
      <c r="K907" s="15" t="n"/>
      <c r="L907" s="16" t="n"/>
      <c r="M907" s="17" t="n"/>
      <c r="N907" s="17" t="n"/>
      <c r="O907" s="15">
        <f>IF(OR(M907="",N907=""),"",ROUND((N907-M907)*24,2))</f>
        <v/>
      </c>
      <c r="P907" s="15" t="n"/>
      <c r="Q907" s="18" t="n"/>
      <c r="R907" s="18" t="n"/>
      <c r="S907" s="18">
        <f>IF(C907="","",N(Q907)+N(R907))</f>
        <v/>
      </c>
      <c r="T907" s="15">
        <f>IF(AND(L907&lt;&gt;"",L907&lt;TODAY(),F907&lt;&gt;"Opravljeno",F907&lt;&gt;"Zaprto",F907&lt;&gt;"Preklicano"),"DA","")</f>
        <v/>
      </c>
      <c r="U907" s="15" t="n"/>
    </row>
    <row r="908">
      <c r="A908" s="15">
        <f>IF(C908="","","DN-"&amp;TEXT(ROW()-1,"0000"))</f>
        <v/>
      </c>
      <c r="B908" s="16" t="n"/>
      <c r="C908" s="15" t="n"/>
      <c r="D908" s="15" t="n"/>
      <c r="E908" s="15" t="n"/>
      <c r="F908" s="15" t="n"/>
      <c r="G908" s="15" t="n"/>
      <c r="H908" s="15" t="n"/>
      <c r="I908" s="15" t="n"/>
      <c r="J908" s="15" t="n"/>
      <c r="K908" s="15" t="n"/>
      <c r="L908" s="16" t="n"/>
      <c r="M908" s="17" t="n"/>
      <c r="N908" s="17" t="n"/>
      <c r="O908" s="15">
        <f>IF(OR(M908="",N908=""),"",ROUND((N908-M908)*24,2))</f>
        <v/>
      </c>
      <c r="P908" s="15" t="n"/>
      <c r="Q908" s="18" t="n"/>
      <c r="R908" s="18" t="n"/>
      <c r="S908" s="18">
        <f>IF(C908="","",N(Q908)+N(R908))</f>
        <v/>
      </c>
      <c r="T908" s="15">
        <f>IF(AND(L908&lt;&gt;"",L908&lt;TODAY(),F908&lt;&gt;"Opravljeno",F908&lt;&gt;"Zaprto",F908&lt;&gt;"Preklicano"),"DA","")</f>
        <v/>
      </c>
      <c r="U908" s="15" t="n"/>
    </row>
    <row r="909">
      <c r="A909" s="15">
        <f>IF(C909="","","DN-"&amp;TEXT(ROW()-1,"0000"))</f>
        <v/>
      </c>
      <c r="B909" s="16" t="n"/>
      <c r="C909" s="15" t="n"/>
      <c r="D909" s="15" t="n"/>
      <c r="E909" s="15" t="n"/>
      <c r="F909" s="15" t="n"/>
      <c r="G909" s="15" t="n"/>
      <c r="H909" s="15" t="n"/>
      <c r="I909" s="15" t="n"/>
      <c r="J909" s="15" t="n"/>
      <c r="K909" s="15" t="n"/>
      <c r="L909" s="16" t="n"/>
      <c r="M909" s="17" t="n"/>
      <c r="N909" s="17" t="n"/>
      <c r="O909" s="15">
        <f>IF(OR(M909="",N909=""),"",ROUND((N909-M909)*24,2))</f>
        <v/>
      </c>
      <c r="P909" s="15" t="n"/>
      <c r="Q909" s="18" t="n"/>
      <c r="R909" s="18" t="n"/>
      <c r="S909" s="18">
        <f>IF(C909="","",N(Q909)+N(R909))</f>
        <v/>
      </c>
      <c r="T909" s="15">
        <f>IF(AND(L909&lt;&gt;"",L909&lt;TODAY(),F909&lt;&gt;"Opravljeno",F909&lt;&gt;"Zaprto",F909&lt;&gt;"Preklicano"),"DA","")</f>
        <v/>
      </c>
      <c r="U909" s="15" t="n"/>
    </row>
    <row r="910">
      <c r="A910" s="15">
        <f>IF(C910="","","DN-"&amp;TEXT(ROW()-1,"0000"))</f>
        <v/>
      </c>
      <c r="B910" s="16" t="n"/>
      <c r="C910" s="15" t="n"/>
      <c r="D910" s="15" t="n"/>
      <c r="E910" s="15" t="n"/>
      <c r="F910" s="15" t="n"/>
      <c r="G910" s="15" t="n"/>
      <c r="H910" s="15" t="n"/>
      <c r="I910" s="15" t="n"/>
      <c r="J910" s="15" t="n"/>
      <c r="K910" s="15" t="n"/>
      <c r="L910" s="16" t="n"/>
      <c r="M910" s="17" t="n"/>
      <c r="N910" s="17" t="n"/>
      <c r="O910" s="15">
        <f>IF(OR(M910="",N910=""),"",ROUND((N910-M910)*24,2))</f>
        <v/>
      </c>
      <c r="P910" s="15" t="n"/>
      <c r="Q910" s="18" t="n"/>
      <c r="R910" s="18" t="n"/>
      <c r="S910" s="18">
        <f>IF(C910="","",N(Q910)+N(R910))</f>
        <v/>
      </c>
      <c r="T910" s="15">
        <f>IF(AND(L910&lt;&gt;"",L910&lt;TODAY(),F910&lt;&gt;"Opravljeno",F910&lt;&gt;"Zaprto",F910&lt;&gt;"Preklicano"),"DA","")</f>
        <v/>
      </c>
      <c r="U910" s="15" t="n"/>
    </row>
    <row r="911">
      <c r="A911" s="15">
        <f>IF(C911="","","DN-"&amp;TEXT(ROW()-1,"0000"))</f>
        <v/>
      </c>
      <c r="B911" s="16" t="n"/>
      <c r="C911" s="15" t="n"/>
      <c r="D911" s="15" t="n"/>
      <c r="E911" s="15" t="n"/>
      <c r="F911" s="15" t="n"/>
      <c r="G911" s="15" t="n"/>
      <c r="H911" s="15" t="n"/>
      <c r="I911" s="15" t="n"/>
      <c r="J911" s="15" t="n"/>
      <c r="K911" s="15" t="n"/>
      <c r="L911" s="16" t="n"/>
      <c r="M911" s="17" t="n"/>
      <c r="N911" s="17" t="n"/>
      <c r="O911" s="15">
        <f>IF(OR(M911="",N911=""),"",ROUND((N911-M911)*24,2))</f>
        <v/>
      </c>
      <c r="P911" s="15" t="n"/>
      <c r="Q911" s="18" t="n"/>
      <c r="R911" s="18" t="n"/>
      <c r="S911" s="18">
        <f>IF(C911="","",N(Q911)+N(R911))</f>
        <v/>
      </c>
      <c r="T911" s="15">
        <f>IF(AND(L911&lt;&gt;"",L911&lt;TODAY(),F911&lt;&gt;"Opravljeno",F911&lt;&gt;"Zaprto",F911&lt;&gt;"Preklicano"),"DA","")</f>
        <v/>
      </c>
      <c r="U911" s="15" t="n"/>
    </row>
    <row r="912">
      <c r="A912" s="15">
        <f>IF(C912="","","DN-"&amp;TEXT(ROW()-1,"0000"))</f>
        <v/>
      </c>
      <c r="B912" s="16" t="n"/>
      <c r="C912" s="15" t="n"/>
      <c r="D912" s="15" t="n"/>
      <c r="E912" s="15" t="n"/>
      <c r="F912" s="15" t="n"/>
      <c r="G912" s="15" t="n"/>
      <c r="H912" s="15" t="n"/>
      <c r="I912" s="15" t="n"/>
      <c r="J912" s="15" t="n"/>
      <c r="K912" s="15" t="n"/>
      <c r="L912" s="16" t="n"/>
      <c r="M912" s="17" t="n"/>
      <c r="N912" s="17" t="n"/>
      <c r="O912" s="15">
        <f>IF(OR(M912="",N912=""),"",ROUND((N912-M912)*24,2))</f>
        <v/>
      </c>
      <c r="P912" s="15" t="n"/>
      <c r="Q912" s="18" t="n"/>
      <c r="R912" s="18" t="n"/>
      <c r="S912" s="18">
        <f>IF(C912="","",N(Q912)+N(R912))</f>
        <v/>
      </c>
      <c r="T912" s="15">
        <f>IF(AND(L912&lt;&gt;"",L912&lt;TODAY(),F912&lt;&gt;"Opravljeno",F912&lt;&gt;"Zaprto",F912&lt;&gt;"Preklicano"),"DA","")</f>
        <v/>
      </c>
      <c r="U912" s="15" t="n"/>
    </row>
    <row r="913">
      <c r="A913" s="15">
        <f>IF(C913="","","DN-"&amp;TEXT(ROW()-1,"0000"))</f>
        <v/>
      </c>
      <c r="B913" s="16" t="n"/>
      <c r="C913" s="15" t="n"/>
      <c r="D913" s="15" t="n"/>
      <c r="E913" s="15" t="n"/>
      <c r="F913" s="15" t="n"/>
      <c r="G913" s="15" t="n"/>
      <c r="H913" s="15" t="n"/>
      <c r="I913" s="15" t="n"/>
      <c r="J913" s="15" t="n"/>
      <c r="K913" s="15" t="n"/>
      <c r="L913" s="16" t="n"/>
      <c r="M913" s="17" t="n"/>
      <c r="N913" s="17" t="n"/>
      <c r="O913" s="15">
        <f>IF(OR(M913="",N913=""),"",ROUND((N913-M913)*24,2))</f>
        <v/>
      </c>
      <c r="P913" s="15" t="n"/>
      <c r="Q913" s="18" t="n"/>
      <c r="R913" s="18" t="n"/>
      <c r="S913" s="18">
        <f>IF(C913="","",N(Q913)+N(R913))</f>
        <v/>
      </c>
      <c r="T913" s="15">
        <f>IF(AND(L913&lt;&gt;"",L913&lt;TODAY(),F913&lt;&gt;"Opravljeno",F913&lt;&gt;"Zaprto",F913&lt;&gt;"Preklicano"),"DA","")</f>
        <v/>
      </c>
      <c r="U913" s="15" t="n"/>
    </row>
    <row r="914">
      <c r="A914" s="15">
        <f>IF(C914="","","DN-"&amp;TEXT(ROW()-1,"0000"))</f>
        <v/>
      </c>
      <c r="B914" s="16" t="n"/>
      <c r="C914" s="15" t="n"/>
      <c r="D914" s="15" t="n"/>
      <c r="E914" s="15" t="n"/>
      <c r="F914" s="15" t="n"/>
      <c r="G914" s="15" t="n"/>
      <c r="H914" s="15" t="n"/>
      <c r="I914" s="15" t="n"/>
      <c r="J914" s="15" t="n"/>
      <c r="K914" s="15" t="n"/>
      <c r="L914" s="16" t="n"/>
      <c r="M914" s="17" t="n"/>
      <c r="N914" s="17" t="n"/>
      <c r="O914" s="15">
        <f>IF(OR(M914="",N914=""),"",ROUND((N914-M914)*24,2))</f>
        <v/>
      </c>
      <c r="P914" s="15" t="n"/>
      <c r="Q914" s="18" t="n"/>
      <c r="R914" s="18" t="n"/>
      <c r="S914" s="18">
        <f>IF(C914="","",N(Q914)+N(R914))</f>
        <v/>
      </c>
      <c r="T914" s="15">
        <f>IF(AND(L914&lt;&gt;"",L914&lt;TODAY(),F914&lt;&gt;"Opravljeno",F914&lt;&gt;"Zaprto",F914&lt;&gt;"Preklicano"),"DA","")</f>
        <v/>
      </c>
      <c r="U914" s="15" t="n"/>
    </row>
    <row r="915">
      <c r="A915" s="15">
        <f>IF(C915="","","DN-"&amp;TEXT(ROW()-1,"0000"))</f>
        <v/>
      </c>
      <c r="B915" s="16" t="n"/>
      <c r="C915" s="15" t="n"/>
      <c r="D915" s="15" t="n"/>
      <c r="E915" s="15" t="n"/>
      <c r="F915" s="15" t="n"/>
      <c r="G915" s="15" t="n"/>
      <c r="H915" s="15" t="n"/>
      <c r="I915" s="15" t="n"/>
      <c r="J915" s="15" t="n"/>
      <c r="K915" s="15" t="n"/>
      <c r="L915" s="16" t="n"/>
      <c r="M915" s="17" t="n"/>
      <c r="N915" s="17" t="n"/>
      <c r="O915" s="15">
        <f>IF(OR(M915="",N915=""),"",ROUND((N915-M915)*24,2))</f>
        <v/>
      </c>
      <c r="P915" s="15" t="n"/>
      <c r="Q915" s="18" t="n"/>
      <c r="R915" s="18" t="n"/>
      <c r="S915" s="18">
        <f>IF(C915="","",N(Q915)+N(R915))</f>
        <v/>
      </c>
      <c r="T915" s="15">
        <f>IF(AND(L915&lt;&gt;"",L915&lt;TODAY(),F915&lt;&gt;"Opravljeno",F915&lt;&gt;"Zaprto",F915&lt;&gt;"Preklicano"),"DA","")</f>
        <v/>
      </c>
      <c r="U915" s="15" t="n"/>
    </row>
    <row r="916">
      <c r="A916" s="15">
        <f>IF(C916="","","DN-"&amp;TEXT(ROW()-1,"0000"))</f>
        <v/>
      </c>
      <c r="B916" s="16" t="n"/>
      <c r="C916" s="15" t="n"/>
      <c r="D916" s="15" t="n"/>
      <c r="E916" s="15" t="n"/>
      <c r="F916" s="15" t="n"/>
      <c r="G916" s="15" t="n"/>
      <c r="H916" s="15" t="n"/>
      <c r="I916" s="15" t="n"/>
      <c r="J916" s="15" t="n"/>
      <c r="K916" s="15" t="n"/>
      <c r="L916" s="16" t="n"/>
      <c r="M916" s="17" t="n"/>
      <c r="N916" s="17" t="n"/>
      <c r="O916" s="15">
        <f>IF(OR(M916="",N916=""),"",ROUND((N916-M916)*24,2))</f>
        <v/>
      </c>
      <c r="P916" s="15" t="n"/>
      <c r="Q916" s="18" t="n"/>
      <c r="R916" s="18" t="n"/>
      <c r="S916" s="18">
        <f>IF(C916="","",N(Q916)+N(R916))</f>
        <v/>
      </c>
      <c r="T916" s="15">
        <f>IF(AND(L916&lt;&gt;"",L916&lt;TODAY(),F916&lt;&gt;"Opravljeno",F916&lt;&gt;"Zaprto",F916&lt;&gt;"Preklicano"),"DA","")</f>
        <v/>
      </c>
      <c r="U916" s="15" t="n"/>
    </row>
    <row r="917">
      <c r="A917" s="15">
        <f>IF(C917="","","DN-"&amp;TEXT(ROW()-1,"0000"))</f>
        <v/>
      </c>
      <c r="B917" s="16" t="n"/>
      <c r="C917" s="15" t="n"/>
      <c r="D917" s="15" t="n"/>
      <c r="E917" s="15" t="n"/>
      <c r="F917" s="15" t="n"/>
      <c r="G917" s="15" t="n"/>
      <c r="H917" s="15" t="n"/>
      <c r="I917" s="15" t="n"/>
      <c r="J917" s="15" t="n"/>
      <c r="K917" s="15" t="n"/>
      <c r="L917" s="16" t="n"/>
      <c r="M917" s="17" t="n"/>
      <c r="N917" s="17" t="n"/>
      <c r="O917" s="15">
        <f>IF(OR(M917="",N917=""),"",ROUND((N917-M917)*24,2))</f>
        <v/>
      </c>
      <c r="P917" s="15" t="n"/>
      <c r="Q917" s="18" t="n"/>
      <c r="R917" s="18" t="n"/>
      <c r="S917" s="18">
        <f>IF(C917="","",N(Q917)+N(R917))</f>
        <v/>
      </c>
      <c r="T917" s="15">
        <f>IF(AND(L917&lt;&gt;"",L917&lt;TODAY(),F917&lt;&gt;"Opravljeno",F917&lt;&gt;"Zaprto",F917&lt;&gt;"Preklicano"),"DA","")</f>
        <v/>
      </c>
      <c r="U917" s="15" t="n"/>
    </row>
    <row r="918">
      <c r="A918" s="15">
        <f>IF(C918="","","DN-"&amp;TEXT(ROW()-1,"0000"))</f>
        <v/>
      </c>
      <c r="B918" s="16" t="n"/>
      <c r="C918" s="15" t="n"/>
      <c r="D918" s="15" t="n"/>
      <c r="E918" s="15" t="n"/>
      <c r="F918" s="15" t="n"/>
      <c r="G918" s="15" t="n"/>
      <c r="H918" s="15" t="n"/>
      <c r="I918" s="15" t="n"/>
      <c r="J918" s="15" t="n"/>
      <c r="K918" s="15" t="n"/>
      <c r="L918" s="16" t="n"/>
      <c r="M918" s="17" t="n"/>
      <c r="N918" s="17" t="n"/>
      <c r="O918" s="15">
        <f>IF(OR(M918="",N918=""),"",ROUND((N918-M918)*24,2))</f>
        <v/>
      </c>
      <c r="P918" s="15" t="n"/>
      <c r="Q918" s="18" t="n"/>
      <c r="R918" s="18" t="n"/>
      <c r="S918" s="18">
        <f>IF(C918="","",N(Q918)+N(R918))</f>
        <v/>
      </c>
      <c r="T918" s="15">
        <f>IF(AND(L918&lt;&gt;"",L918&lt;TODAY(),F918&lt;&gt;"Opravljeno",F918&lt;&gt;"Zaprto",F918&lt;&gt;"Preklicano"),"DA","")</f>
        <v/>
      </c>
      <c r="U918" s="15" t="n"/>
    </row>
    <row r="919">
      <c r="A919" s="15">
        <f>IF(C919="","","DN-"&amp;TEXT(ROW()-1,"0000"))</f>
        <v/>
      </c>
      <c r="B919" s="16" t="n"/>
      <c r="C919" s="15" t="n"/>
      <c r="D919" s="15" t="n"/>
      <c r="E919" s="15" t="n"/>
      <c r="F919" s="15" t="n"/>
      <c r="G919" s="15" t="n"/>
      <c r="H919" s="15" t="n"/>
      <c r="I919" s="15" t="n"/>
      <c r="J919" s="15" t="n"/>
      <c r="K919" s="15" t="n"/>
      <c r="L919" s="16" t="n"/>
      <c r="M919" s="17" t="n"/>
      <c r="N919" s="17" t="n"/>
      <c r="O919" s="15">
        <f>IF(OR(M919="",N919=""),"",ROUND((N919-M919)*24,2))</f>
        <v/>
      </c>
      <c r="P919" s="15" t="n"/>
      <c r="Q919" s="18" t="n"/>
      <c r="R919" s="18" t="n"/>
      <c r="S919" s="18">
        <f>IF(C919="","",N(Q919)+N(R919))</f>
        <v/>
      </c>
      <c r="T919" s="15">
        <f>IF(AND(L919&lt;&gt;"",L919&lt;TODAY(),F919&lt;&gt;"Opravljeno",F919&lt;&gt;"Zaprto",F919&lt;&gt;"Preklicano"),"DA","")</f>
        <v/>
      </c>
      <c r="U919" s="15" t="n"/>
    </row>
    <row r="920">
      <c r="A920" s="15">
        <f>IF(C920="","","DN-"&amp;TEXT(ROW()-1,"0000"))</f>
        <v/>
      </c>
      <c r="B920" s="16" t="n"/>
      <c r="C920" s="15" t="n"/>
      <c r="D920" s="15" t="n"/>
      <c r="E920" s="15" t="n"/>
      <c r="F920" s="15" t="n"/>
      <c r="G920" s="15" t="n"/>
      <c r="H920" s="15" t="n"/>
      <c r="I920" s="15" t="n"/>
      <c r="J920" s="15" t="n"/>
      <c r="K920" s="15" t="n"/>
      <c r="L920" s="16" t="n"/>
      <c r="M920" s="17" t="n"/>
      <c r="N920" s="17" t="n"/>
      <c r="O920" s="15">
        <f>IF(OR(M920="",N920=""),"",ROUND((N920-M920)*24,2))</f>
        <v/>
      </c>
      <c r="P920" s="15" t="n"/>
      <c r="Q920" s="18" t="n"/>
      <c r="R920" s="18" t="n"/>
      <c r="S920" s="18">
        <f>IF(C920="","",N(Q920)+N(R920))</f>
        <v/>
      </c>
      <c r="T920" s="15">
        <f>IF(AND(L920&lt;&gt;"",L920&lt;TODAY(),F920&lt;&gt;"Opravljeno",F920&lt;&gt;"Zaprto",F920&lt;&gt;"Preklicano"),"DA","")</f>
        <v/>
      </c>
      <c r="U920" s="15" t="n"/>
    </row>
    <row r="921">
      <c r="A921" s="15">
        <f>IF(C921="","","DN-"&amp;TEXT(ROW()-1,"0000"))</f>
        <v/>
      </c>
      <c r="B921" s="16" t="n"/>
      <c r="C921" s="15" t="n"/>
      <c r="D921" s="15" t="n"/>
      <c r="E921" s="15" t="n"/>
      <c r="F921" s="15" t="n"/>
      <c r="G921" s="15" t="n"/>
      <c r="H921" s="15" t="n"/>
      <c r="I921" s="15" t="n"/>
      <c r="J921" s="15" t="n"/>
      <c r="K921" s="15" t="n"/>
      <c r="L921" s="16" t="n"/>
      <c r="M921" s="17" t="n"/>
      <c r="N921" s="17" t="n"/>
      <c r="O921" s="15">
        <f>IF(OR(M921="",N921=""),"",ROUND((N921-M921)*24,2))</f>
        <v/>
      </c>
      <c r="P921" s="15" t="n"/>
      <c r="Q921" s="18" t="n"/>
      <c r="R921" s="18" t="n"/>
      <c r="S921" s="18">
        <f>IF(C921="","",N(Q921)+N(R921))</f>
        <v/>
      </c>
      <c r="T921" s="15">
        <f>IF(AND(L921&lt;&gt;"",L921&lt;TODAY(),F921&lt;&gt;"Opravljeno",F921&lt;&gt;"Zaprto",F921&lt;&gt;"Preklicano"),"DA","")</f>
        <v/>
      </c>
      <c r="U921" s="15" t="n"/>
    </row>
    <row r="922">
      <c r="A922" s="15">
        <f>IF(C922="","","DN-"&amp;TEXT(ROW()-1,"0000"))</f>
        <v/>
      </c>
      <c r="B922" s="16" t="n"/>
      <c r="C922" s="15" t="n"/>
      <c r="D922" s="15" t="n"/>
      <c r="E922" s="15" t="n"/>
      <c r="F922" s="15" t="n"/>
      <c r="G922" s="15" t="n"/>
      <c r="H922" s="15" t="n"/>
      <c r="I922" s="15" t="n"/>
      <c r="J922" s="15" t="n"/>
      <c r="K922" s="15" t="n"/>
      <c r="L922" s="16" t="n"/>
      <c r="M922" s="17" t="n"/>
      <c r="N922" s="17" t="n"/>
      <c r="O922" s="15">
        <f>IF(OR(M922="",N922=""),"",ROUND((N922-M922)*24,2))</f>
        <v/>
      </c>
      <c r="P922" s="15" t="n"/>
      <c r="Q922" s="18" t="n"/>
      <c r="R922" s="18" t="n"/>
      <c r="S922" s="18">
        <f>IF(C922="","",N(Q922)+N(R922))</f>
        <v/>
      </c>
      <c r="T922" s="15">
        <f>IF(AND(L922&lt;&gt;"",L922&lt;TODAY(),F922&lt;&gt;"Opravljeno",F922&lt;&gt;"Zaprto",F922&lt;&gt;"Preklicano"),"DA","")</f>
        <v/>
      </c>
      <c r="U922" s="15" t="n"/>
    </row>
    <row r="923">
      <c r="A923" s="15">
        <f>IF(C923="","","DN-"&amp;TEXT(ROW()-1,"0000"))</f>
        <v/>
      </c>
      <c r="B923" s="16" t="n"/>
      <c r="C923" s="15" t="n"/>
      <c r="D923" s="15" t="n"/>
      <c r="E923" s="15" t="n"/>
      <c r="F923" s="15" t="n"/>
      <c r="G923" s="15" t="n"/>
      <c r="H923" s="15" t="n"/>
      <c r="I923" s="15" t="n"/>
      <c r="J923" s="15" t="n"/>
      <c r="K923" s="15" t="n"/>
      <c r="L923" s="16" t="n"/>
      <c r="M923" s="17" t="n"/>
      <c r="N923" s="17" t="n"/>
      <c r="O923" s="15">
        <f>IF(OR(M923="",N923=""),"",ROUND((N923-M923)*24,2))</f>
        <v/>
      </c>
      <c r="P923" s="15" t="n"/>
      <c r="Q923" s="18" t="n"/>
      <c r="R923" s="18" t="n"/>
      <c r="S923" s="18">
        <f>IF(C923="","",N(Q923)+N(R923))</f>
        <v/>
      </c>
      <c r="T923" s="15">
        <f>IF(AND(L923&lt;&gt;"",L923&lt;TODAY(),F923&lt;&gt;"Opravljeno",F923&lt;&gt;"Zaprto",F923&lt;&gt;"Preklicano"),"DA","")</f>
        <v/>
      </c>
      <c r="U923" s="15" t="n"/>
    </row>
    <row r="924">
      <c r="A924" s="15">
        <f>IF(C924="","","DN-"&amp;TEXT(ROW()-1,"0000"))</f>
        <v/>
      </c>
      <c r="B924" s="16" t="n"/>
      <c r="C924" s="15" t="n"/>
      <c r="D924" s="15" t="n"/>
      <c r="E924" s="15" t="n"/>
      <c r="F924" s="15" t="n"/>
      <c r="G924" s="15" t="n"/>
      <c r="H924" s="15" t="n"/>
      <c r="I924" s="15" t="n"/>
      <c r="J924" s="15" t="n"/>
      <c r="K924" s="15" t="n"/>
      <c r="L924" s="16" t="n"/>
      <c r="M924" s="17" t="n"/>
      <c r="N924" s="17" t="n"/>
      <c r="O924" s="15">
        <f>IF(OR(M924="",N924=""),"",ROUND((N924-M924)*24,2))</f>
        <v/>
      </c>
      <c r="P924" s="15" t="n"/>
      <c r="Q924" s="18" t="n"/>
      <c r="R924" s="18" t="n"/>
      <c r="S924" s="18">
        <f>IF(C924="","",N(Q924)+N(R924))</f>
        <v/>
      </c>
      <c r="T924" s="15">
        <f>IF(AND(L924&lt;&gt;"",L924&lt;TODAY(),F924&lt;&gt;"Opravljeno",F924&lt;&gt;"Zaprto",F924&lt;&gt;"Preklicano"),"DA","")</f>
        <v/>
      </c>
      <c r="U924" s="15" t="n"/>
    </row>
    <row r="925">
      <c r="A925" s="15">
        <f>IF(C925="","","DN-"&amp;TEXT(ROW()-1,"0000"))</f>
        <v/>
      </c>
      <c r="B925" s="16" t="n"/>
      <c r="C925" s="15" t="n"/>
      <c r="D925" s="15" t="n"/>
      <c r="E925" s="15" t="n"/>
      <c r="F925" s="15" t="n"/>
      <c r="G925" s="15" t="n"/>
      <c r="H925" s="15" t="n"/>
      <c r="I925" s="15" t="n"/>
      <c r="J925" s="15" t="n"/>
      <c r="K925" s="15" t="n"/>
      <c r="L925" s="16" t="n"/>
      <c r="M925" s="17" t="n"/>
      <c r="N925" s="17" t="n"/>
      <c r="O925" s="15">
        <f>IF(OR(M925="",N925=""),"",ROUND((N925-M925)*24,2))</f>
        <v/>
      </c>
      <c r="P925" s="15" t="n"/>
      <c r="Q925" s="18" t="n"/>
      <c r="R925" s="18" t="n"/>
      <c r="S925" s="18">
        <f>IF(C925="","",N(Q925)+N(R925))</f>
        <v/>
      </c>
      <c r="T925" s="15">
        <f>IF(AND(L925&lt;&gt;"",L925&lt;TODAY(),F925&lt;&gt;"Opravljeno",F925&lt;&gt;"Zaprto",F925&lt;&gt;"Preklicano"),"DA","")</f>
        <v/>
      </c>
      <c r="U925" s="15" t="n"/>
    </row>
    <row r="926">
      <c r="A926" s="15">
        <f>IF(C926="","","DN-"&amp;TEXT(ROW()-1,"0000"))</f>
        <v/>
      </c>
      <c r="B926" s="16" t="n"/>
      <c r="C926" s="15" t="n"/>
      <c r="D926" s="15" t="n"/>
      <c r="E926" s="15" t="n"/>
      <c r="F926" s="15" t="n"/>
      <c r="G926" s="15" t="n"/>
      <c r="H926" s="15" t="n"/>
      <c r="I926" s="15" t="n"/>
      <c r="J926" s="15" t="n"/>
      <c r="K926" s="15" t="n"/>
      <c r="L926" s="16" t="n"/>
      <c r="M926" s="17" t="n"/>
      <c r="N926" s="17" t="n"/>
      <c r="O926" s="15">
        <f>IF(OR(M926="",N926=""),"",ROUND((N926-M926)*24,2))</f>
        <v/>
      </c>
      <c r="P926" s="15" t="n"/>
      <c r="Q926" s="18" t="n"/>
      <c r="R926" s="18" t="n"/>
      <c r="S926" s="18">
        <f>IF(C926="","",N(Q926)+N(R926))</f>
        <v/>
      </c>
      <c r="T926" s="15">
        <f>IF(AND(L926&lt;&gt;"",L926&lt;TODAY(),F926&lt;&gt;"Opravljeno",F926&lt;&gt;"Zaprto",F926&lt;&gt;"Preklicano"),"DA","")</f>
        <v/>
      </c>
      <c r="U926" s="15" t="n"/>
    </row>
    <row r="927">
      <c r="A927" s="15">
        <f>IF(C927="","","DN-"&amp;TEXT(ROW()-1,"0000"))</f>
        <v/>
      </c>
      <c r="B927" s="16" t="n"/>
      <c r="C927" s="15" t="n"/>
      <c r="D927" s="15" t="n"/>
      <c r="E927" s="15" t="n"/>
      <c r="F927" s="15" t="n"/>
      <c r="G927" s="15" t="n"/>
      <c r="H927" s="15" t="n"/>
      <c r="I927" s="15" t="n"/>
      <c r="J927" s="15" t="n"/>
      <c r="K927" s="15" t="n"/>
      <c r="L927" s="16" t="n"/>
      <c r="M927" s="17" t="n"/>
      <c r="N927" s="17" t="n"/>
      <c r="O927" s="15">
        <f>IF(OR(M927="",N927=""),"",ROUND((N927-M927)*24,2))</f>
        <v/>
      </c>
      <c r="P927" s="15" t="n"/>
      <c r="Q927" s="18" t="n"/>
      <c r="R927" s="18" t="n"/>
      <c r="S927" s="18">
        <f>IF(C927="","",N(Q927)+N(R927))</f>
        <v/>
      </c>
      <c r="T927" s="15">
        <f>IF(AND(L927&lt;&gt;"",L927&lt;TODAY(),F927&lt;&gt;"Opravljeno",F927&lt;&gt;"Zaprto",F927&lt;&gt;"Preklicano"),"DA","")</f>
        <v/>
      </c>
      <c r="U927" s="15" t="n"/>
    </row>
    <row r="928">
      <c r="A928" s="15">
        <f>IF(C928="","","DN-"&amp;TEXT(ROW()-1,"0000"))</f>
        <v/>
      </c>
      <c r="B928" s="16" t="n"/>
      <c r="C928" s="15" t="n"/>
      <c r="D928" s="15" t="n"/>
      <c r="E928" s="15" t="n"/>
      <c r="F928" s="15" t="n"/>
      <c r="G928" s="15" t="n"/>
      <c r="H928" s="15" t="n"/>
      <c r="I928" s="15" t="n"/>
      <c r="J928" s="15" t="n"/>
      <c r="K928" s="15" t="n"/>
      <c r="L928" s="16" t="n"/>
      <c r="M928" s="17" t="n"/>
      <c r="N928" s="17" t="n"/>
      <c r="O928" s="15">
        <f>IF(OR(M928="",N928=""),"",ROUND((N928-M928)*24,2))</f>
        <v/>
      </c>
      <c r="P928" s="15" t="n"/>
      <c r="Q928" s="18" t="n"/>
      <c r="R928" s="18" t="n"/>
      <c r="S928" s="18">
        <f>IF(C928="","",N(Q928)+N(R928))</f>
        <v/>
      </c>
      <c r="T928" s="15">
        <f>IF(AND(L928&lt;&gt;"",L928&lt;TODAY(),F928&lt;&gt;"Opravljeno",F928&lt;&gt;"Zaprto",F928&lt;&gt;"Preklicano"),"DA","")</f>
        <v/>
      </c>
      <c r="U928" s="15" t="n"/>
    </row>
    <row r="929">
      <c r="A929" s="15">
        <f>IF(C929="","","DN-"&amp;TEXT(ROW()-1,"0000"))</f>
        <v/>
      </c>
      <c r="B929" s="16" t="n"/>
      <c r="C929" s="15" t="n"/>
      <c r="D929" s="15" t="n"/>
      <c r="E929" s="15" t="n"/>
      <c r="F929" s="15" t="n"/>
      <c r="G929" s="15" t="n"/>
      <c r="H929" s="15" t="n"/>
      <c r="I929" s="15" t="n"/>
      <c r="J929" s="15" t="n"/>
      <c r="K929" s="15" t="n"/>
      <c r="L929" s="16" t="n"/>
      <c r="M929" s="17" t="n"/>
      <c r="N929" s="17" t="n"/>
      <c r="O929" s="15">
        <f>IF(OR(M929="",N929=""),"",ROUND((N929-M929)*24,2))</f>
        <v/>
      </c>
      <c r="P929" s="15" t="n"/>
      <c r="Q929" s="18" t="n"/>
      <c r="R929" s="18" t="n"/>
      <c r="S929" s="18">
        <f>IF(C929="","",N(Q929)+N(R929))</f>
        <v/>
      </c>
      <c r="T929" s="15">
        <f>IF(AND(L929&lt;&gt;"",L929&lt;TODAY(),F929&lt;&gt;"Opravljeno",F929&lt;&gt;"Zaprto",F929&lt;&gt;"Preklicano"),"DA","")</f>
        <v/>
      </c>
      <c r="U929" s="15" t="n"/>
    </row>
    <row r="930">
      <c r="A930" s="15">
        <f>IF(C930="","","DN-"&amp;TEXT(ROW()-1,"0000"))</f>
        <v/>
      </c>
      <c r="B930" s="16" t="n"/>
      <c r="C930" s="15" t="n"/>
      <c r="D930" s="15" t="n"/>
      <c r="E930" s="15" t="n"/>
      <c r="F930" s="15" t="n"/>
      <c r="G930" s="15" t="n"/>
      <c r="H930" s="15" t="n"/>
      <c r="I930" s="15" t="n"/>
      <c r="J930" s="15" t="n"/>
      <c r="K930" s="15" t="n"/>
      <c r="L930" s="16" t="n"/>
      <c r="M930" s="17" t="n"/>
      <c r="N930" s="17" t="n"/>
      <c r="O930" s="15">
        <f>IF(OR(M930="",N930=""),"",ROUND((N930-M930)*24,2))</f>
        <v/>
      </c>
      <c r="P930" s="15" t="n"/>
      <c r="Q930" s="18" t="n"/>
      <c r="R930" s="18" t="n"/>
      <c r="S930" s="18">
        <f>IF(C930="","",N(Q930)+N(R930))</f>
        <v/>
      </c>
      <c r="T930" s="15">
        <f>IF(AND(L930&lt;&gt;"",L930&lt;TODAY(),F930&lt;&gt;"Opravljeno",F930&lt;&gt;"Zaprto",F930&lt;&gt;"Preklicano"),"DA","")</f>
        <v/>
      </c>
      <c r="U930" s="15" t="n"/>
    </row>
    <row r="931">
      <c r="A931" s="15">
        <f>IF(C931="","","DN-"&amp;TEXT(ROW()-1,"0000"))</f>
        <v/>
      </c>
      <c r="B931" s="16" t="n"/>
      <c r="C931" s="15" t="n"/>
      <c r="D931" s="15" t="n"/>
      <c r="E931" s="15" t="n"/>
      <c r="F931" s="15" t="n"/>
      <c r="G931" s="15" t="n"/>
      <c r="H931" s="15" t="n"/>
      <c r="I931" s="15" t="n"/>
      <c r="J931" s="15" t="n"/>
      <c r="K931" s="15" t="n"/>
      <c r="L931" s="16" t="n"/>
      <c r="M931" s="17" t="n"/>
      <c r="N931" s="17" t="n"/>
      <c r="O931" s="15">
        <f>IF(OR(M931="",N931=""),"",ROUND((N931-M931)*24,2))</f>
        <v/>
      </c>
      <c r="P931" s="15" t="n"/>
      <c r="Q931" s="18" t="n"/>
      <c r="R931" s="18" t="n"/>
      <c r="S931" s="18">
        <f>IF(C931="","",N(Q931)+N(R931))</f>
        <v/>
      </c>
      <c r="T931" s="15">
        <f>IF(AND(L931&lt;&gt;"",L931&lt;TODAY(),F931&lt;&gt;"Opravljeno",F931&lt;&gt;"Zaprto",F931&lt;&gt;"Preklicano"),"DA","")</f>
        <v/>
      </c>
      <c r="U931" s="15" t="n"/>
    </row>
    <row r="932">
      <c r="A932" s="15">
        <f>IF(C932="","","DN-"&amp;TEXT(ROW()-1,"0000"))</f>
        <v/>
      </c>
      <c r="B932" s="16" t="n"/>
      <c r="C932" s="15" t="n"/>
      <c r="D932" s="15" t="n"/>
      <c r="E932" s="15" t="n"/>
      <c r="F932" s="15" t="n"/>
      <c r="G932" s="15" t="n"/>
      <c r="H932" s="15" t="n"/>
      <c r="I932" s="15" t="n"/>
      <c r="J932" s="15" t="n"/>
      <c r="K932" s="15" t="n"/>
      <c r="L932" s="16" t="n"/>
      <c r="M932" s="17" t="n"/>
      <c r="N932" s="17" t="n"/>
      <c r="O932" s="15">
        <f>IF(OR(M932="",N932=""),"",ROUND((N932-M932)*24,2))</f>
        <v/>
      </c>
      <c r="P932" s="15" t="n"/>
      <c r="Q932" s="18" t="n"/>
      <c r="R932" s="18" t="n"/>
      <c r="S932" s="18">
        <f>IF(C932="","",N(Q932)+N(R932))</f>
        <v/>
      </c>
      <c r="T932" s="15">
        <f>IF(AND(L932&lt;&gt;"",L932&lt;TODAY(),F932&lt;&gt;"Opravljeno",F932&lt;&gt;"Zaprto",F932&lt;&gt;"Preklicano"),"DA","")</f>
        <v/>
      </c>
      <c r="U932" s="15" t="n"/>
    </row>
    <row r="933">
      <c r="A933" s="15">
        <f>IF(C933="","","DN-"&amp;TEXT(ROW()-1,"0000"))</f>
        <v/>
      </c>
      <c r="B933" s="16" t="n"/>
      <c r="C933" s="15" t="n"/>
      <c r="D933" s="15" t="n"/>
      <c r="E933" s="15" t="n"/>
      <c r="F933" s="15" t="n"/>
      <c r="G933" s="15" t="n"/>
      <c r="H933" s="15" t="n"/>
      <c r="I933" s="15" t="n"/>
      <c r="J933" s="15" t="n"/>
      <c r="K933" s="15" t="n"/>
      <c r="L933" s="16" t="n"/>
      <c r="M933" s="17" t="n"/>
      <c r="N933" s="17" t="n"/>
      <c r="O933" s="15">
        <f>IF(OR(M933="",N933=""),"",ROUND((N933-M933)*24,2))</f>
        <v/>
      </c>
      <c r="P933" s="15" t="n"/>
      <c r="Q933" s="18" t="n"/>
      <c r="R933" s="18" t="n"/>
      <c r="S933" s="18">
        <f>IF(C933="","",N(Q933)+N(R933))</f>
        <v/>
      </c>
      <c r="T933" s="15">
        <f>IF(AND(L933&lt;&gt;"",L933&lt;TODAY(),F933&lt;&gt;"Opravljeno",F933&lt;&gt;"Zaprto",F933&lt;&gt;"Preklicano"),"DA","")</f>
        <v/>
      </c>
      <c r="U933" s="15" t="n"/>
    </row>
    <row r="934">
      <c r="A934" s="15">
        <f>IF(C934="","","DN-"&amp;TEXT(ROW()-1,"0000"))</f>
        <v/>
      </c>
      <c r="B934" s="16" t="n"/>
      <c r="C934" s="15" t="n"/>
      <c r="D934" s="15" t="n"/>
      <c r="E934" s="15" t="n"/>
      <c r="F934" s="15" t="n"/>
      <c r="G934" s="15" t="n"/>
      <c r="H934" s="15" t="n"/>
      <c r="I934" s="15" t="n"/>
      <c r="J934" s="15" t="n"/>
      <c r="K934" s="15" t="n"/>
      <c r="L934" s="16" t="n"/>
      <c r="M934" s="17" t="n"/>
      <c r="N934" s="17" t="n"/>
      <c r="O934" s="15">
        <f>IF(OR(M934="",N934=""),"",ROUND((N934-M934)*24,2))</f>
        <v/>
      </c>
      <c r="P934" s="15" t="n"/>
      <c r="Q934" s="18" t="n"/>
      <c r="R934" s="18" t="n"/>
      <c r="S934" s="18">
        <f>IF(C934="","",N(Q934)+N(R934))</f>
        <v/>
      </c>
      <c r="T934" s="15">
        <f>IF(AND(L934&lt;&gt;"",L934&lt;TODAY(),F934&lt;&gt;"Opravljeno",F934&lt;&gt;"Zaprto",F934&lt;&gt;"Preklicano"),"DA","")</f>
        <v/>
      </c>
      <c r="U934" s="15" t="n"/>
    </row>
    <row r="935">
      <c r="A935" s="15">
        <f>IF(C935="","","DN-"&amp;TEXT(ROW()-1,"0000"))</f>
        <v/>
      </c>
      <c r="B935" s="16" t="n"/>
      <c r="C935" s="15" t="n"/>
      <c r="D935" s="15" t="n"/>
      <c r="E935" s="15" t="n"/>
      <c r="F935" s="15" t="n"/>
      <c r="G935" s="15" t="n"/>
      <c r="H935" s="15" t="n"/>
      <c r="I935" s="15" t="n"/>
      <c r="J935" s="15" t="n"/>
      <c r="K935" s="15" t="n"/>
      <c r="L935" s="16" t="n"/>
      <c r="M935" s="17" t="n"/>
      <c r="N935" s="17" t="n"/>
      <c r="O935" s="15">
        <f>IF(OR(M935="",N935=""),"",ROUND((N935-M935)*24,2))</f>
        <v/>
      </c>
      <c r="P935" s="15" t="n"/>
      <c r="Q935" s="18" t="n"/>
      <c r="R935" s="18" t="n"/>
      <c r="S935" s="18">
        <f>IF(C935="","",N(Q935)+N(R935))</f>
        <v/>
      </c>
      <c r="T935" s="15">
        <f>IF(AND(L935&lt;&gt;"",L935&lt;TODAY(),F935&lt;&gt;"Opravljeno",F935&lt;&gt;"Zaprto",F935&lt;&gt;"Preklicano"),"DA","")</f>
        <v/>
      </c>
      <c r="U935" s="15" t="n"/>
    </row>
    <row r="936">
      <c r="A936" s="15">
        <f>IF(C936="","","DN-"&amp;TEXT(ROW()-1,"0000"))</f>
        <v/>
      </c>
      <c r="B936" s="16" t="n"/>
      <c r="C936" s="15" t="n"/>
      <c r="D936" s="15" t="n"/>
      <c r="E936" s="15" t="n"/>
      <c r="F936" s="15" t="n"/>
      <c r="G936" s="15" t="n"/>
      <c r="H936" s="15" t="n"/>
      <c r="I936" s="15" t="n"/>
      <c r="J936" s="15" t="n"/>
      <c r="K936" s="15" t="n"/>
      <c r="L936" s="16" t="n"/>
      <c r="M936" s="17" t="n"/>
      <c r="N936" s="17" t="n"/>
      <c r="O936" s="15">
        <f>IF(OR(M936="",N936=""),"",ROUND((N936-M936)*24,2))</f>
        <v/>
      </c>
      <c r="P936" s="15" t="n"/>
      <c r="Q936" s="18" t="n"/>
      <c r="R936" s="18" t="n"/>
      <c r="S936" s="18">
        <f>IF(C936="","",N(Q936)+N(R936))</f>
        <v/>
      </c>
      <c r="T936" s="15">
        <f>IF(AND(L936&lt;&gt;"",L936&lt;TODAY(),F936&lt;&gt;"Opravljeno",F936&lt;&gt;"Zaprto",F936&lt;&gt;"Preklicano"),"DA","")</f>
        <v/>
      </c>
      <c r="U936" s="15" t="n"/>
    </row>
    <row r="937">
      <c r="A937" s="15">
        <f>IF(C937="","","DN-"&amp;TEXT(ROW()-1,"0000"))</f>
        <v/>
      </c>
      <c r="B937" s="16" t="n"/>
      <c r="C937" s="15" t="n"/>
      <c r="D937" s="15" t="n"/>
      <c r="E937" s="15" t="n"/>
      <c r="F937" s="15" t="n"/>
      <c r="G937" s="15" t="n"/>
      <c r="H937" s="15" t="n"/>
      <c r="I937" s="15" t="n"/>
      <c r="J937" s="15" t="n"/>
      <c r="K937" s="15" t="n"/>
      <c r="L937" s="16" t="n"/>
      <c r="M937" s="17" t="n"/>
      <c r="N937" s="17" t="n"/>
      <c r="O937" s="15">
        <f>IF(OR(M937="",N937=""),"",ROUND((N937-M937)*24,2))</f>
        <v/>
      </c>
      <c r="P937" s="15" t="n"/>
      <c r="Q937" s="18" t="n"/>
      <c r="R937" s="18" t="n"/>
      <c r="S937" s="18">
        <f>IF(C937="","",N(Q937)+N(R937))</f>
        <v/>
      </c>
      <c r="T937" s="15">
        <f>IF(AND(L937&lt;&gt;"",L937&lt;TODAY(),F937&lt;&gt;"Opravljeno",F937&lt;&gt;"Zaprto",F937&lt;&gt;"Preklicano"),"DA","")</f>
        <v/>
      </c>
      <c r="U937" s="15" t="n"/>
    </row>
    <row r="938">
      <c r="A938" s="15">
        <f>IF(C938="","","DN-"&amp;TEXT(ROW()-1,"0000"))</f>
        <v/>
      </c>
      <c r="B938" s="16" t="n"/>
      <c r="C938" s="15" t="n"/>
      <c r="D938" s="15" t="n"/>
      <c r="E938" s="15" t="n"/>
      <c r="F938" s="15" t="n"/>
      <c r="G938" s="15" t="n"/>
      <c r="H938" s="15" t="n"/>
      <c r="I938" s="15" t="n"/>
      <c r="J938" s="15" t="n"/>
      <c r="K938" s="15" t="n"/>
      <c r="L938" s="16" t="n"/>
      <c r="M938" s="17" t="n"/>
      <c r="N938" s="17" t="n"/>
      <c r="O938" s="15">
        <f>IF(OR(M938="",N938=""),"",ROUND((N938-M938)*24,2))</f>
        <v/>
      </c>
      <c r="P938" s="15" t="n"/>
      <c r="Q938" s="18" t="n"/>
      <c r="R938" s="18" t="n"/>
      <c r="S938" s="18">
        <f>IF(C938="","",N(Q938)+N(R938))</f>
        <v/>
      </c>
      <c r="T938" s="15">
        <f>IF(AND(L938&lt;&gt;"",L938&lt;TODAY(),F938&lt;&gt;"Opravljeno",F938&lt;&gt;"Zaprto",F938&lt;&gt;"Preklicano"),"DA","")</f>
        <v/>
      </c>
      <c r="U938" s="15" t="n"/>
    </row>
    <row r="939">
      <c r="A939" s="15">
        <f>IF(C939="","","DN-"&amp;TEXT(ROW()-1,"0000"))</f>
        <v/>
      </c>
      <c r="B939" s="16" t="n"/>
      <c r="C939" s="15" t="n"/>
      <c r="D939" s="15" t="n"/>
      <c r="E939" s="15" t="n"/>
      <c r="F939" s="15" t="n"/>
      <c r="G939" s="15" t="n"/>
      <c r="H939" s="15" t="n"/>
      <c r="I939" s="15" t="n"/>
      <c r="J939" s="15" t="n"/>
      <c r="K939" s="15" t="n"/>
      <c r="L939" s="16" t="n"/>
      <c r="M939" s="17" t="n"/>
      <c r="N939" s="17" t="n"/>
      <c r="O939" s="15">
        <f>IF(OR(M939="",N939=""),"",ROUND((N939-M939)*24,2))</f>
        <v/>
      </c>
      <c r="P939" s="15" t="n"/>
      <c r="Q939" s="18" t="n"/>
      <c r="R939" s="18" t="n"/>
      <c r="S939" s="18">
        <f>IF(C939="","",N(Q939)+N(R939))</f>
        <v/>
      </c>
      <c r="T939" s="15">
        <f>IF(AND(L939&lt;&gt;"",L939&lt;TODAY(),F939&lt;&gt;"Opravljeno",F939&lt;&gt;"Zaprto",F939&lt;&gt;"Preklicano"),"DA","")</f>
        <v/>
      </c>
      <c r="U939" s="15" t="n"/>
    </row>
    <row r="940">
      <c r="A940" s="15">
        <f>IF(C940="","","DN-"&amp;TEXT(ROW()-1,"0000"))</f>
        <v/>
      </c>
      <c r="B940" s="16" t="n"/>
      <c r="C940" s="15" t="n"/>
      <c r="D940" s="15" t="n"/>
      <c r="E940" s="15" t="n"/>
      <c r="F940" s="15" t="n"/>
      <c r="G940" s="15" t="n"/>
      <c r="H940" s="15" t="n"/>
      <c r="I940" s="15" t="n"/>
      <c r="J940" s="15" t="n"/>
      <c r="K940" s="15" t="n"/>
      <c r="L940" s="16" t="n"/>
      <c r="M940" s="17" t="n"/>
      <c r="N940" s="17" t="n"/>
      <c r="O940" s="15">
        <f>IF(OR(M940="",N940=""),"",ROUND((N940-M940)*24,2))</f>
        <v/>
      </c>
      <c r="P940" s="15" t="n"/>
      <c r="Q940" s="18" t="n"/>
      <c r="R940" s="18" t="n"/>
      <c r="S940" s="18">
        <f>IF(C940="","",N(Q940)+N(R940))</f>
        <v/>
      </c>
      <c r="T940" s="15">
        <f>IF(AND(L940&lt;&gt;"",L940&lt;TODAY(),F940&lt;&gt;"Opravljeno",F940&lt;&gt;"Zaprto",F940&lt;&gt;"Preklicano"),"DA","")</f>
        <v/>
      </c>
      <c r="U940" s="15" t="n"/>
    </row>
    <row r="941">
      <c r="A941" s="15">
        <f>IF(C941="","","DN-"&amp;TEXT(ROW()-1,"0000"))</f>
        <v/>
      </c>
      <c r="B941" s="16" t="n"/>
      <c r="C941" s="15" t="n"/>
      <c r="D941" s="15" t="n"/>
      <c r="E941" s="15" t="n"/>
      <c r="F941" s="15" t="n"/>
      <c r="G941" s="15" t="n"/>
      <c r="H941" s="15" t="n"/>
      <c r="I941" s="15" t="n"/>
      <c r="J941" s="15" t="n"/>
      <c r="K941" s="15" t="n"/>
      <c r="L941" s="16" t="n"/>
      <c r="M941" s="17" t="n"/>
      <c r="N941" s="17" t="n"/>
      <c r="O941" s="15">
        <f>IF(OR(M941="",N941=""),"",ROUND((N941-M941)*24,2))</f>
        <v/>
      </c>
      <c r="P941" s="15" t="n"/>
      <c r="Q941" s="18" t="n"/>
      <c r="R941" s="18" t="n"/>
      <c r="S941" s="18">
        <f>IF(C941="","",N(Q941)+N(R941))</f>
        <v/>
      </c>
      <c r="T941" s="15">
        <f>IF(AND(L941&lt;&gt;"",L941&lt;TODAY(),F941&lt;&gt;"Opravljeno",F941&lt;&gt;"Zaprto",F941&lt;&gt;"Preklicano"),"DA","")</f>
        <v/>
      </c>
      <c r="U941" s="15" t="n"/>
    </row>
    <row r="942">
      <c r="A942" s="15">
        <f>IF(C942="","","DN-"&amp;TEXT(ROW()-1,"0000"))</f>
        <v/>
      </c>
      <c r="B942" s="16" t="n"/>
      <c r="C942" s="15" t="n"/>
      <c r="D942" s="15" t="n"/>
      <c r="E942" s="15" t="n"/>
      <c r="F942" s="15" t="n"/>
      <c r="G942" s="15" t="n"/>
      <c r="H942" s="15" t="n"/>
      <c r="I942" s="15" t="n"/>
      <c r="J942" s="15" t="n"/>
      <c r="K942" s="15" t="n"/>
      <c r="L942" s="16" t="n"/>
      <c r="M942" s="17" t="n"/>
      <c r="N942" s="17" t="n"/>
      <c r="O942" s="15">
        <f>IF(OR(M942="",N942=""),"",ROUND((N942-M942)*24,2))</f>
        <v/>
      </c>
      <c r="P942" s="15" t="n"/>
      <c r="Q942" s="18" t="n"/>
      <c r="R942" s="18" t="n"/>
      <c r="S942" s="18">
        <f>IF(C942="","",N(Q942)+N(R942))</f>
        <v/>
      </c>
      <c r="T942" s="15">
        <f>IF(AND(L942&lt;&gt;"",L942&lt;TODAY(),F942&lt;&gt;"Opravljeno",F942&lt;&gt;"Zaprto",F942&lt;&gt;"Preklicano"),"DA","")</f>
        <v/>
      </c>
      <c r="U942" s="15" t="n"/>
    </row>
    <row r="943">
      <c r="A943" s="15">
        <f>IF(C943="","","DN-"&amp;TEXT(ROW()-1,"0000"))</f>
        <v/>
      </c>
      <c r="B943" s="16" t="n"/>
      <c r="C943" s="15" t="n"/>
      <c r="D943" s="15" t="n"/>
      <c r="E943" s="15" t="n"/>
      <c r="F943" s="15" t="n"/>
      <c r="G943" s="15" t="n"/>
      <c r="H943" s="15" t="n"/>
      <c r="I943" s="15" t="n"/>
      <c r="J943" s="15" t="n"/>
      <c r="K943" s="15" t="n"/>
      <c r="L943" s="16" t="n"/>
      <c r="M943" s="17" t="n"/>
      <c r="N943" s="17" t="n"/>
      <c r="O943" s="15">
        <f>IF(OR(M943="",N943=""),"",ROUND((N943-M943)*24,2))</f>
        <v/>
      </c>
      <c r="P943" s="15" t="n"/>
      <c r="Q943" s="18" t="n"/>
      <c r="R943" s="18" t="n"/>
      <c r="S943" s="18">
        <f>IF(C943="","",N(Q943)+N(R943))</f>
        <v/>
      </c>
      <c r="T943" s="15">
        <f>IF(AND(L943&lt;&gt;"",L943&lt;TODAY(),F943&lt;&gt;"Opravljeno",F943&lt;&gt;"Zaprto",F943&lt;&gt;"Preklicano"),"DA","")</f>
        <v/>
      </c>
      <c r="U943" s="15" t="n"/>
    </row>
    <row r="944">
      <c r="A944" s="15">
        <f>IF(C944="","","DN-"&amp;TEXT(ROW()-1,"0000"))</f>
        <v/>
      </c>
      <c r="B944" s="16" t="n"/>
      <c r="C944" s="15" t="n"/>
      <c r="D944" s="15" t="n"/>
      <c r="E944" s="15" t="n"/>
      <c r="F944" s="15" t="n"/>
      <c r="G944" s="15" t="n"/>
      <c r="H944" s="15" t="n"/>
      <c r="I944" s="15" t="n"/>
      <c r="J944" s="15" t="n"/>
      <c r="K944" s="15" t="n"/>
      <c r="L944" s="16" t="n"/>
      <c r="M944" s="17" t="n"/>
      <c r="N944" s="17" t="n"/>
      <c r="O944" s="15">
        <f>IF(OR(M944="",N944=""),"",ROUND((N944-M944)*24,2))</f>
        <v/>
      </c>
      <c r="P944" s="15" t="n"/>
      <c r="Q944" s="18" t="n"/>
      <c r="R944" s="18" t="n"/>
      <c r="S944" s="18">
        <f>IF(C944="","",N(Q944)+N(R944))</f>
        <v/>
      </c>
      <c r="T944" s="15">
        <f>IF(AND(L944&lt;&gt;"",L944&lt;TODAY(),F944&lt;&gt;"Opravljeno",F944&lt;&gt;"Zaprto",F944&lt;&gt;"Preklicano"),"DA","")</f>
        <v/>
      </c>
      <c r="U944" s="15" t="n"/>
    </row>
    <row r="945">
      <c r="A945" s="15">
        <f>IF(C945="","","DN-"&amp;TEXT(ROW()-1,"0000"))</f>
        <v/>
      </c>
      <c r="B945" s="16" t="n"/>
      <c r="C945" s="15" t="n"/>
      <c r="D945" s="15" t="n"/>
      <c r="E945" s="15" t="n"/>
      <c r="F945" s="15" t="n"/>
      <c r="G945" s="15" t="n"/>
      <c r="H945" s="15" t="n"/>
      <c r="I945" s="15" t="n"/>
      <c r="J945" s="15" t="n"/>
      <c r="K945" s="15" t="n"/>
      <c r="L945" s="16" t="n"/>
      <c r="M945" s="17" t="n"/>
      <c r="N945" s="17" t="n"/>
      <c r="O945" s="15">
        <f>IF(OR(M945="",N945=""),"",ROUND((N945-M945)*24,2))</f>
        <v/>
      </c>
      <c r="P945" s="15" t="n"/>
      <c r="Q945" s="18" t="n"/>
      <c r="R945" s="18" t="n"/>
      <c r="S945" s="18">
        <f>IF(C945="","",N(Q945)+N(R945))</f>
        <v/>
      </c>
      <c r="T945" s="15">
        <f>IF(AND(L945&lt;&gt;"",L945&lt;TODAY(),F945&lt;&gt;"Opravljeno",F945&lt;&gt;"Zaprto",F945&lt;&gt;"Preklicano"),"DA","")</f>
        <v/>
      </c>
      <c r="U945" s="15" t="n"/>
    </row>
    <row r="946">
      <c r="A946" s="15">
        <f>IF(C946="","","DN-"&amp;TEXT(ROW()-1,"0000"))</f>
        <v/>
      </c>
      <c r="B946" s="16" t="n"/>
      <c r="C946" s="15" t="n"/>
      <c r="D946" s="15" t="n"/>
      <c r="E946" s="15" t="n"/>
      <c r="F946" s="15" t="n"/>
      <c r="G946" s="15" t="n"/>
      <c r="H946" s="15" t="n"/>
      <c r="I946" s="15" t="n"/>
      <c r="J946" s="15" t="n"/>
      <c r="K946" s="15" t="n"/>
      <c r="L946" s="16" t="n"/>
      <c r="M946" s="17" t="n"/>
      <c r="N946" s="17" t="n"/>
      <c r="O946" s="15">
        <f>IF(OR(M946="",N946=""),"",ROUND((N946-M946)*24,2))</f>
        <v/>
      </c>
      <c r="P946" s="15" t="n"/>
      <c r="Q946" s="18" t="n"/>
      <c r="R946" s="18" t="n"/>
      <c r="S946" s="18">
        <f>IF(C946="","",N(Q946)+N(R946))</f>
        <v/>
      </c>
      <c r="T946" s="15">
        <f>IF(AND(L946&lt;&gt;"",L946&lt;TODAY(),F946&lt;&gt;"Opravljeno",F946&lt;&gt;"Zaprto",F946&lt;&gt;"Preklicano"),"DA","")</f>
        <v/>
      </c>
      <c r="U946" s="15" t="n"/>
    </row>
    <row r="947">
      <c r="A947" s="15">
        <f>IF(C947="","","DN-"&amp;TEXT(ROW()-1,"0000"))</f>
        <v/>
      </c>
      <c r="B947" s="16" t="n"/>
      <c r="C947" s="15" t="n"/>
      <c r="D947" s="15" t="n"/>
      <c r="E947" s="15" t="n"/>
      <c r="F947" s="15" t="n"/>
      <c r="G947" s="15" t="n"/>
      <c r="H947" s="15" t="n"/>
      <c r="I947" s="15" t="n"/>
      <c r="J947" s="15" t="n"/>
      <c r="K947" s="15" t="n"/>
      <c r="L947" s="16" t="n"/>
      <c r="M947" s="17" t="n"/>
      <c r="N947" s="17" t="n"/>
      <c r="O947" s="15">
        <f>IF(OR(M947="",N947=""),"",ROUND((N947-M947)*24,2))</f>
        <v/>
      </c>
      <c r="P947" s="15" t="n"/>
      <c r="Q947" s="18" t="n"/>
      <c r="R947" s="18" t="n"/>
      <c r="S947" s="18">
        <f>IF(C947="","",N(Q947)+N(R947))</f>
        <v/>
      </c>
      <c r="T947" s="15">
        <f>IF(AND(L947&lt;&gt;"",L947&lt;TODAY(),F947&lt;&gt;"Opravljeno",F947&lt;&gt;"Zaprto",F947&lt;&gt;"Preklicano"),"DA","")</f>
        <v/>
      </c>
      <c r="U947" s="15" t="n"/>
    </row>
    <row r="948">
      <c r="A948" s="15">
        <f>IF(C948="","","DN-"&amp;TEXT(ROW()-1,"0000"))</f>
        <v/>
      </c>
      <c r="B948" s="16" t="n"/>
      <c r="C948" s="15" t="n"/>
      <c r="D948" s="15" t="n"/>
      <c r="E948" s="15" t="n"/>
      <c r="F948" s="15" t="n"/>
      <c r="G948" s="15" t="n"/>
      <c r="H948" s="15" t="n"/>
      <c r="I948" s="15" t="n"/>
      <c r="J948" s="15" t="n"/>
      <c r="K948" s="15" t="n"/>
      <c r="L948" s="16" t="n"/>
      <c r="M948" s="17" t="n"/>
      <c r="N948" s="17" t="n"/>
      <c r="O948" s="15">
        <f>IF(OR(M948="",N948=""),"",ROUND((N948-M948)*24,2))</f>
        <v/>
      </c>
      <c r="P948" s="15" t="n"/>
      <c r="Q948" s="18" t="n"/>
      <c r="R948" s="18" t="n"/>
      <c r="S948" s="18">
        <f>IF(C948="","",N(Q948)+N(R948))</f>
        <v/>
      </c>
      <c r="T948" s="15">
        <f>IF(AND(L948&lt;&gt;"",L948&lt;TODAY(),F948&lt;&gt;"Opravljeno",F948&lt;&gt;"Zaprto",F948&lt;&gt;"Preklicano"),"DA","")</f>
        <v/>
      </c>
      <c r="U948" s="15" t="n"/>
    </row>
    <row r="949">
      <c r="A949" s="15">
        <f>IF(C949="","","DN-"&amp;TEXT(ROW()-1,"0000"))</f>
        <v/>
      </c>
      <c r="B949" s="16" t="n"/>
      <c r="C949" s="15" t="n"/>
      <c r="D949" s="15" t="n"/>
      <c r="E949" s="15" t="n"/>
      <c r="F949" s="15" t="n"/>
      <c r="G949" s="15" t="n"/>
      <c r="H949" s="15" t="n"/>
      <c r="I949" s="15" t="n"/>
      <c r="J949" s="15" t="n"/>
      <c r="K949" s="15" t="n"/>
      <c r="L949" s="16" t="n"/>
      <c r="M949" s="17" t="n"/>
      <c r="N949" s="17" t="n"/>
      <c r="O949" s="15">
        <f>IF(OR(M949="",N949=""),"",ROUND((N949-M949)*24,2))</f>
        <v/>
      </c>
      <c r="P949" s="15" t="n"/>
      <c r="Q949" s="18" t="n"/>
      <c r="R949" s="18" t="n"/>
      <c r="S949" s="18">
        <f>IF(C949="","",N(Q949)+N(R949))</f>
        <v/>
      </c>
      <c r="T949" s="15">
        <f>IF(AND(L949&lt;&gt;"",L949&lt;TODAY(),F949&lt;&gt;"Opravljeno",F949&lt;&gt;"Zaprto",F949&lt;&gt;"Preklicano"),"DA","")</f>
        <v/>
      </c>
      <c r="U949" s="15" t="n"/>
    </row>
    <row r="950">
      <c r="A950" s="15">
        <f>IF(C950="","","DN-"&amp;TEXT(ROW()-1,"0000"))</f>
        <v/>
      </c>
      <c r="B950" s="16" t="n"/>
      <c r="C950" s="15" t="n"/>
      <c r="D950" s="15" t="n"/>
      <c r="E950" s="15" t="n"/>
      <c r="F950" s="15" t="n"/>
      <c r="G950" s="15" t="n"/>
      <c r="H950" s="15" t="n"/>
      <c r="I950" s="15" t="n"/>
      <c r="J950" s="15" t="n"/>
      <c r="K950" s="15" t="n"/>
      <c r="L950" s="16" t="n"/>
      <c r="M950" s="17" t="n"/>
      <c r="N950" s="17" t="n"/>
      <c r="O950" s="15">
        <f>IF(OR(M950="",N950=""),"",ROUND((N950-M950)*24,2))</f>
        <v/>
      </c>
      <c r="P950" s="15" t="n"/>
      <c r="Q950" s="18" t="n"/>
      <c r="R950" s="18" t="n"/>
      <c r="S950" s="18">
        <f>IF(C950="","",N(Q950)+N(R950))</f>
        <v/>
      </c>
      <c r="T950" s="15">
        <f>IF(AND(L950&lt;&gt;"",L950&lt;TODAY(),F950&lt;&gt;"Opravljeno",F950&lt;&gt;"Zaprto",F950&lt;&gt;"Preklicano"),"DA","")</f>
        <v/>
      </c>
      <c r="U950" s="15" t="n"/>
    </row>
    <row r="951">
      <c r="A951" s="15">
        <f>IF(C951="","","DN-"&amp;TEXT(ROW()-1,"0000"))</f>
        <v/>
      </c>
      <c r="B951" s="16" t="n"/>
      <c r="C951" s="15" t="n"/>
      <c r="D951" s="15" t="n"/>
      <c r="E951" s="15" t="n"/>
      <c r="F951" s="15" t="n"/>
      <c r="G951" s="15" t="n"/>
      <c r="H951" s="15" t="n"/>
      <c r="I951" s="15" t="n"/>
      <c r="J951" s="15" t="n"/>
      <c r="K951" s="15" t="n"/>
      <c r="L951" s="16" t="n"/>
      <c r="M951" s="17" t="n"/>
      <c r="N951" s="17" t="n"/>
      <c r="O951" s="15">
        <f>IF(OR(M951="",N951=""),"",ROUND((N951-M951)*24,2))</f>
        <v/>
      </c>
      <c r="P951" s="15" t="n"/>
      <c r="Q951" s="18" t="n"/>
      <c r="R951" s="18" t="n"/>
      <c r="S951" s="18">
        <f>IF(C951="","",N(Q951)+N(R951))</f>
        <v/>
      </c>
      <c r="T951" s="15">
        <f>IF(AND(L951&lt;&gt;"",L951&lt;TODAY(),F951&lt;&gt;"Opravljeno",F951&lt;&gt;"Zaprto",F951&lt;&gt;"Preklicano"),"DA","")</f>
        <v/>
      </c>
      <c r="U951" s="15" t="n"/>
    </row>
    <row r="952">
      <c r="A952" s="15">
        <f>IF(C952="","","DN-"&amp;TEXT(ROW()-1,"0000"))</f>
        <v/>
      </c>
      <c r="B952" s="16" t="n"/>
      <c r="C952" s="15" t="n"/>
      <c r="D952" s="15" t="n"/>
      <c r="E952" s="15" t="n"/>
      <c r="F952" s="15" t="n"/>
      <c r="G952" s="15" t="n"/>
      <c r="H952" s="15" t="n"/>
      <c r="I952" s="15" t="n"/>
      <c r="J952" s="15" t="n"/>
      <c r="K952" s="15" t="n"/>
      <c r="L952" s="16" t="n"/>
      <c r="M952" s="17" t="n"/>
      <c r="N952" s="17" t="n"/>
      <c r="O952" s="15">
        <f>IF(OR(M952="",N952=""),"",ROUND((N952-M952)*24,2))</f>
        <v/>
      </c>
      <c r="P952" s="15" t="n"/>
      <c r="Q952" s="18" t="n"/>
      <c r="R952" s="18" t="n"/>
      <c r="S952" s="18">
        <f>IF(C952="","",N(Q952)+N(R952))</f>
        <v/>
      </c>
      <c r="T952" s="15">
        <f>IF(AND(L952&lt;&gt;"",L952&lt;TODAY(),F952&lt;&gt;"Opravljeno",F952&lt;&gt;"Zaprto",F952&lt;&gt;"Preklicano"),"DA","")</f>
        <v/>
      </c>
      <c r="U952" s="15" t="n"/>
    </row>
    <row r="953">
      <c r="A953" s="15">
        <f>IF(C953="","","DN-"&amp;TEXT(ROW()-1,"0000"))</f>
        <v/>
      </c>
      <c r="B953" s="16" t="n"/>
      <c r="C953" s="15" t="n"/>
      <c r="D953" s="15" t="n"/>
      <c r="E953" s="15" t="n"/>
      <c r="F953" s="15" t="n"/>
      <c r="G953" s="15" t="n"/>
      <c r="H953" s="15" t="n"/>
      <c r="I953" s="15" t="n"/>
      <c r="J953" s="15" t="n"/>
      <c r="K953" s="15" t="n"/>
      <c r="L953" s="16" t="n"/>
      <c r="M953" s="17" t="n"/>
      <c r="N953" s="17" t="n"/>
      <c r="O953" s="15">
        <f>IF(OR(M953="",N953=""),"",ROUND((N953-M953)*24,2))</f>
        <v/>
      </c>
      <c r="P953" s="15" t="n"/>
      <c r="Q953" s="18" t="n"/>
      <c r="R953" s="18" t="n"/>
      <c r="S953" s="18">
        <f>IF(C953="","",N(Q953)+N(R953))</f>
        <v/>
      </c>
      <c r="T953" s="15">
        <f>IF(AND(L953&lt;&gt;"",L953&lt;TODAY(),F953&lt;&gt;"Opravljeno",F953&lt;&gt;"Zaprto",F953&lt;&gt;"Preklicano"),"DA","")</f>
        <v/>
      </c>
      <c r="U953" s="15" t="n"/>
    </row>
    <row r="954">
      <c r="A954" s="15">
        <f>IF(C954="","","DN-"&amp;TEXT(ROW()-1,"0000"))</f>
        <v/>
      </c>
      <c r="B954" s="16" t="n"/>
      <c r="C954" s="15" t="n"/>
      <c r="D954" s="15" t="n"/>
      <c r="E954" s="15" t="n"/>
      <c r="F954" s="15" t="n"/>
      <c r="G954" s="15" t="n"/>
      <c r="H954" s="15" t="n"/>
      <c r="I954" s="15" t="n"/>
      <c r="J954" s="15" t="n"/>
      <c r="K954" s="15" t="n"/>
      <c r="L954" s="16" t="n"/>
      <c r="M954" s="17" t="n"/>
      <c r="N954" s="17" t="n"/>
      <c r="O954" s="15">
        <f>IF(OR(M954="",N954=""),"",ROUND((N954-M954)*24,2))</f>
        <v/>
      </c>
      <c r="P954" s="15" t="n"/>
      <c r="Q954" s="18" t="n"/>
      <c r="R954" s="18" t="n"/>
      <c r="S954" s="18">
        <f>IF(C954="","",N(Q954)+N(R954))</f>
        <v/>
      </c>
      <c r="T954" s="15">
        <f>IF(AND(L954&lt;&gt;"",L954&lt;TODAY(),F954&lt;&gt;"Opravljeno",F954&lt;&gt;"Zaprto",F954&lt;&gt;"Preklicano"),"DA","")</f>
        <v/>
      </c>
      <c r="U954" s="15" t="n"/>
    </row>
    <row r="955">
      <c r="A955" s="15">
        <f>IF(C955="","","DN-"&amp;TEXT(ROW()-1,"0000"))</f>
        <v/>
      </c>
      <c r="B955" s="16" t="n"/>
      <c r="C955" s="15" t="n"/>
      <c r="D955" s="15" t="n"/>
      <c r="E955" s="15" t="n"/>
      <c r="F955" s="15" t="n"/>
      <c r="G955" s="15" t="n"/>
      <c r="H955" s="15" t="n"/>
      <c r="I955" s="15" t="n"/>
      <c r="J955" s="15" t="n"/>
      <c r="K955" s="15" t="n"/>
      <c r="L955" s="16" t="n"/>
      <c r="M955" s="17" t="n"/>
      <c r="N955" s="17" t="n"/>
      <c r="O955" s="15">
        <f>IF(OR(M955="",N955=""),"",ROUND((N955-M955)*24,2))</f>
        <v/>
      </c>
      <c r="P955" s="15" t="n"/>
      <c r="Q955" s="18" t="n"/>
      <c r="R955" s="18" t="n"/>
      <c r="S955" s="18">
        <f>IF(C955="","",N(Q955)+N(R955))</f>
        <v/>
      </c>
      <c r="T955" s="15">
        <f>IF(AND(L955&lt;&gt;"",L955&lt;TODAY(),F955&lt;&gt;"Opravljeno",F955&lt;&gt;"Zaprto",F955&lt;&gt;"Preklicano"),"DA","")</f>
        <v/>
      </c>
      <c r="U955" s="15" t="n"/>
    </row>
    <row r="956">
      <c r="A956" s="15">
        <f>IF(C956="","","DN-"&amp;TEXT(ROW()-1,"0000"))</f>
        <v/>
      </c>
      <c r="B956" s="16" t="n"/>
      <c r="C956" s="15" t="n"/>
      <c r="D956" s="15" t="n"/>
      <c r="E956" s="15" t="n"/>
      <c r="F956" s="15" t="n"/>
      <c r="G956" s="15" t="n"/>
      <c r="H956" s="15" t="n"/>
      <c r="I956" s="15" t="n"/>
      <c r="J956" s="15" t="n"/>
      <c r="K956" s="15" t="n"/>
      <c r="L956" s="16" t="n"/>
      <c r="M956" s="17" t="n"/>
      <c r="N956" s="17" t="n"/>
      <c r="O956" s="15">
        <f>IF(OR(M956="",N956=""),"",ROUND((N956-M956)*24,2))</f>
        <v/>
      </c>
      <c r="P956" s="15" t="n"/>
      <c r="Q956" s="18" t="n"/>
      <c r="R956" s="18" t="n"/>
      <c r="S956" s="18">
        <f>IF(C956="","",N(Q956)+N(R956))</f>
        <v/>
      </c>
      <c r="T956" s="15">
        <f>IF(AND(L956&lt;&gt;"",L956&lt;TODAY(),F956&lt;&gt;"Opravljeno",F956&lt;&gt;"Zaprto",F956&lt;&gt;"Preklicano"),"DA","")</f>
        <v/>
      </c>
      <c r="U956" s="15" t="n"/>
    </row>
    <row r="957">
      <c r="A957" s="15">
        <f>IF(C957="","","DN-"&amp;TEXT(ROW()-1,"0000"))</f>
        <v/>
      </c>
      <c r="B957" s="16" t="n"/>
      <c r="C957" s="15" t="n"/>
      <c r="D957" s="15" t="n"/>
      <c r="E957" s="15" t="n"/>
      <c r="F957" s="15" t="n"/>
      <c r="G957" s="15" t="n"/>
      <c r="H957" s="15" t="n"/>
      <c r="I957" s="15" t="n"/>
      <c r="J957" s="15" t="n"/>
      <c r="K957" s="15" t="n"/>
      <c r="L957" s="16" t="n"/>
      <c r="M957" s="17" t="n"/>
      <c r="N957" s="17" t="n"/>
      <c r="O957" s="15">
        <f>IF(OR(M957="",N957=""),"",ROUND((N957-M957)*24,2))</f>
        <v/>
      </c>
      <c r="P957" s="15" t="n"/>
      <c r="Q957" s="18" t="n"/>
      <c r="R957" s="18" t="n"/>
      <c r="S957" s="18">
        <f>IF(C957="","",N(Q957)+N(R957))</f>
        <v/>
      </c>
      <c r="T957" s="15">
        <f>IF(AND(L957&lt;&gt;"",L957&lt;TODAY(),F957&lt;&gt;"Opravljeno",F957&lt;&gt;"Zaprto",F957&lt;&gt;"Preklicano"),"DA","")</f>
        <v/>
      </c>
      <c r="U957" s="15" t="n"/>
    </row>
    <row r="958">
      <c r="A958" s="15">
        <f>IF(C958="","","DN-"&amp;TEXT(ROW()-1,"0000"))</f>
        <v/>
      </c>
      <c r="B958" s="16" t="n"/>
      <c r="C958" s="15" t="n"/>
      <c r="D958" s="15" t="n"/>
      <c r="E958" s="15" t="n"/>
      <c r="F958" s="15" t="n"/>
      <c r="G958" s="15" t="n"/>
      <c r="H958" s="15" t="n"/>
      <c r="I958" s="15" t="n"/>
      <c r="J958" s="15" t="n"/>
      <c r="K958" s="15" t="n"/>
      <c r="L958" s="16" t="n"/>
      <c r="M958" s="17" t="n"/>
      <c r="N958" s="17" t="n"/>
      <c r="O958" s="15">
        <f>IF(OR(M958="",N958=""),"",ROUND((N958-M958)*24,2))</f>
        <v/>
      </c>
      <c r="P958" s="15" t="n"/>
      <c r="Q958" s="18" t="n"/>
      <c r="R958" s="18" t="n"/>
      <c r="S958" s="18">
        <f>IF(C958="","",N(Q958)+N(R958))</f>
        <v/>
      </c>
      <c r="T958" s="15">
        <f>IF(AND(L958&lt;&gt;"",L958&lt;TODAY(),F958&lt;&gt;"Opravljeno",F958&lt;&gt;"Zaprto",F958&lt;&gt;"Preklicano"),"DA","")</f>
        <v/>
      </c>
      <c r="U958" s="15" t="n"/>
    </row>
    <row r="959">
      <c r="A959" s="15">
        <f>IF(C959="","","DN-"&amp;TEXT(ROW()-1,"0000"))</f>
        <v/>
      </c>
      <c r="B959" s="16" t="n"/>
      <c r="C959" s="15" t="n"/>
      <c r="D959" s="15" t="n"/>
      <c r="E959" s="15" t="n"/>
      <c r="F959" s="15" t="n"/>
      <c r="G959" s="15" t="n"/>
      <c r="H959" s="15" t="n"/>
      <c r="I959" s="15" t="n"/>
      <c r="J959" s="15" t="n"/>
      <c r="K959" s="15" t="n"/>
      <c r="L959" s="16" t="n"/>
      <c r="M959" s="17" t="n"/>
      <c r="N959" s="17" t="n"/>
      <c r="O959" s="15">
        <f>IF(OR(M959="",N959=""),"",ROUND((N959-M959)*24,2))</f>
        <v/>
      </c>
      <c r="P959" s="15" t="n"/>
      <c r="Q959" s="18" t="n"/>
      <c r="R959" s="18" t="n"/>
      <c r="S959" s="18">
        <f>IF(C959="","",N(Q959)+N(R959))</f>
        <v/>
      </c>
      <c r="T959" s="15">
        <f>IF(AND(L959&lt;&gt;"",L959&lt;TODAY(),F959&lt;&gt;"Opravljeno",F959&lt;&gt;"Zaprto",F959&lt;&gt;"Preklicano"),"DA","")</f>
        <v/>
      </c>
      <c r="U959" s="15" t="n"/>
    </row>
    <row r="960">
      <c r="A960" s="15">
        <f>IF(C960="","","DN-"&amp;TEXT(ROW()-1,"0000"))</f>
        <v/>
      </c>
      <c r="B960" s="16" t="n"/>
      <c r="C960" s="15" t="n"/>
      <c r="D960" s="15" t="n"/>
      <c r="E960" s="15" t="n"/>
      <c r="F960" s="15" t="n"/>
      <c r="G960" s="15" t="n"/>
      <c r="H960" s="15" t="n"/>
      <c r="I960" s="15" t="n"/>
      <c r="J960" s="15" t="n"/>
      <c r="K960" s="15" t="n"/>
      <c r="L960" s="16" t="n"/>
      <c r="M960" s="17" t="n"/>
      <c r="N960" s="17" t="n"/>
      <c r="O960" s="15">
        <f>IF(OR(M960="",N960=""),"",ROUND((N960-M960)*24,2))</f>
        <v/>
      </c>
      <c r="P960" s="15" t="n"/>
      <c r="Q960" s="18" t="n"/>
      <c r="R960" s="18" t="n"/>
      <c r="S960" s="18">
        <f>IF(C960="","",N(Q960)+N(R960))</f>
        <v/>
      </c>
      <c r="T960" s="15">
        <f>IF(AND(L960&lt;&gt;"",L960&lt;TODAY(),F960&lt;&gt;"Opravljeno",F960&lt;&gt;"Zaprto",F960&lt;&gt;"Preklicano"),"DA","")</f>
        <v/>
      </c>
      <c r="U960" s="15" t="n"/>
    </row>
    <row r="961">
      <c r="A961" s="15">
        <f>IF(C961="","","DN-"&amp;TEXT(ROW()-1,"0000"))</f>
        <v/>
      </c>
      <c r="B961" s="16" t="n"/>
      <c r="C961" s="15" t="n"/>
      <c r="D961" s="15" t="n"/>
      <c r="E961" s="15" t="n"/>
      <c r="F961" s="15" t="n"/>
      <c r="G961" s="15" t="n"/>
      <c r="H961" s="15" t="n"/>
      <c r="I961" s="15" t="n"/>
      <c r="J961" s="15" t="n"/>
      <c r="K961" s="15" t="n"/>
      <c r="L961" s="16" t="n"/>
      <c r="M961" s="17" t="n"/>
      <c r="N961" s="17" t="n"/>
      <c r="O961" s="15">
        <f>IF(OR(M961="",N961=""),"",ROUND((N961-M961)*24,2))</f>
        <v/>
      </c>
      <c r="P961" s="15" t="n"/>
      <c r="Q961" s="18" t="n"/>
      <c r="R961" s="18" t="n"/>
      <c r="S961" s="18">
        <f>IF(C961="","",N(Q961)+N(R961))</f>
        <v/>
      </c>
      <c r="T961" s="15">
        <f>IF(AND(L961&lt;&gt;"",L961&lt;TODAY(),F961&lt;&gt;"Opravljeno",F961&lt;&gt;"Zaprto",F961&lt;&gt;"Preklicano"),"DA","")</f>
        <v/>
      </c>
      <c r="U961" s="15" t="n"/>
    </row>
    <row r="962">
      <c r="A962" s="15">
        <f>IF(C962="","","DN-"&amp;TEXT(ROW()-1,"0000"))</f>
        <v/>
      </c>
      <c r="B962" s="16" t="n"/>
      <c r="C962" s="15" t="n"/>
      <c r="D962" s="15" t="n"/>
      <c r="E962" s="15" t="n"/>
      <c r="F962" s="15" t="n"/>
      <c r="G962" s="15" t="n"/>
      <c r="H962" s="15" t="n"/>
      <c r="I962" s="15" t="n"/>
      <c r="J962" s="15" t="n"/>
      <c r="K962" s="15" t="n"/>
      <c r="L962" s="16" t="n"/>
      <c r="M962" s="17" t="n"/>
      <c r="N962" s="17" t="n"/>
      <c r="O962" s="15">
        <f>IF(OR(M962="",N962=""),"",ROUND((N962-M962)*24,2))</f>
        <v/>
      </c>
      <c r="P962" s="15" t="n"/>
      <c r="Q962" s="18" t="n"/>
      <c r="R962" s="18" t="n"/>
      <c r="S962" s="18">
        <f>IF(C962="","",N(Q962)+N(R962))</f>
        <v/>
      </c>
      <c r="T962" s="15">
        <f>IF(AND(L962&lt;&gt;"",L962&lt;TODAY(),F962&lt;&gt;"Opravljeno",F962&lt;&gt;"Zaprto",F962&lt;&gt;"Preklicano"),"DA","")</f>
        <v/>
      </c>
      <c r="U962" s="15" t="n"/>
    </row>
    <row r="963">
      <c r="A963" s="15">
        <f>IF(C963="","","DN-"&amp;TEXT(ROW()-1,"0000"))</f>
        <v/>
      </c>
      <c r="B963" s="16" t="n"/>
      <c r="C963" s="15" t="n"/>
      <c r="D963" s="15" t="n"/>
      <c r="E963" s="15" t="n"/>
      <c r="F963" s="15" t="n"/>
      <c r="G963" s="15" t="n"/>
      <c r="H963" s="15" t="n"/>
      <c r="I963" s="15" t="n"/>
      <c r="J963" s="15" t="n"/>
      <c r="K963" s="15" t="n"/>
      <c r="L963" s="16" t="n"/>
      <c r="M963" s="17" t="n"/>
      <c r="N963" s="17" t="n"/>
      <c r="O963" s="15">
        <f>IF(OR(M963="",N963=""),"",ROUND((N963-M963)*24,2))</f>
        <v/>
      </c>
      <c r="P963" s="15" t="n"/>
      <c r="Q963" s="18" t="n"/>
      <c r="R963" s="18" t="n"/>
      <c r="S963" s="18">
        <f>IF(C963="","",N(Q963)+N(R963))</f>
        <v/>
      </c>
      <c r="T963" s="15">
        <f>IF(AND(L963&lt;&gt;"",L963&lt;TODAY(),F963&lt;&gt;"Opravljeno",F963&lt;&gt;"Zaprto",F963&lt;&gt;"Preklicano"),"DA","")</f>
        <v/>
      </c>
      <c r="U963" s="15" t="n"/>
    </row>
    <row r="964">
      <c r="A964" s="15">
        <f>IF(C964="","","DN-"&amp;TEXT(ROW()-1,"0000"))</f>
        <v/>
      </c>
      <c r="B964" s="16" t="n"/>
      <c r="C964" s="15" t="n"/>
      <c r="D964" s="15" t="n"/>
      <c r="E964" s="15" t="n"/>
      <c r="F964" s="15" t="n"/>
      <c r="G964" s="15" t="n"/>
      <c r="H964" s="15" t="n"/>
      <c r="I964" s="15" t="n"/>
      <c r="J964" s="15" t="n"/>
      <c r="K964" s="15" t="n"/>
      <c r="L964" s="16" t="n"/>
      <c r="M964" s="17" t="n"/>
      <c r="N964" s="17" t="n"/>
      <c r="O964" s="15">
        <f>IF(OR(M964="",N964=""),"",ROUND((N964-M964)*24,2))</f>
        <v/>
      </c>
      <c r="P964" s="15" t="n"/>
      <c r="Q964" s="18" t="n"/>
      <c r="R964" s="18" t="n"/>
      <c r="S964" s="18">
        <f>IF(C964="","",N(Q964)+N(R964))</f>
        <v/>
      </c>
      <c r="T964" s="15">
        <f>IF(AND(L964&lt;&gt;"",L964&lt;TODAY(),F964&lt;&gt;"Opravljeno",F964&lt;&gt;"Zaprto",F964&lt;&gt;"Preklicano"),"DA","")</f>
        <v/>
      </c>
      <c r="U964" s="15" t="n"/>
    </row>
    <row r="965">
      <c r="A965" s="15">
        <f>IF(C965="","","DN-"&amp;TEXT(ROW()-1,"0000"))</f>
        <v/>
      </c>
      <c r="B965" s="16" t="n"/>
      <c r="C965" s="15" t="n"/>
      <c r="D965" s="15" t="n"/>
      <c r="E965" s="15" t="n"/>
      <c r="F965" s="15" t="n"/>
      <c r="G965" s="15" t="n"/>
      <c r="H965" s="15" t="n"/>
      <c r="I965" s="15" t="n"/>
      <c r="J965" s="15" t="n"/>
      <c r="K965" s="15" t="n"/>
      <c r="L965" s="16" t="n"/>
      <c r="M965" s="17" t="n"/>
      <c r="N965" s="17" t="n"/>
      <c r="O965" s="15">
        <f>IF(OR(M965="",N965=""),"",ROUND((N965-M965)*24,2))</f>
        <v/>
      </c>
      <c r="P965" s="15" t="n"/>
      <c r="Q965" s="18" t="n"/>
      <c r="R965" s="18" t="n"/>
      <c r="S965" s="18">
        <f>IF(C965="","",N(Q965)+N(R965))</f>
        <v/>
      </c>
      <c r="T965" s="15">
        <f>IF(AND(L965&lt;&gt;"",L965&lt;TODAY(),F965&lt;&gt;"Opravljeno",F965&lt;&gt;"Zaprto",F965&lt;&gt;"Preklicano"),"DA","")</f>
        <v/>
      </c>
      <c r="U965" s="15" t="n"/>
    </row>
    <row r="966">
      <c r="A966" s="15">
        <f>IF(C966="","","DN-"&amp;TEXT(ROW()-1,"0000"))</f>
        <v/>
      </c>
      <c r="B966" s="16" t="n"/>
      <c r="C966" s="15" t="n"/>
      <c r="D966" s="15" t="n"/>
      <c r="E966" s="15" t="n"/>
      <c r="F966" s="15" t="n"/>
      <c r="G966" s="15" t="n"/>
      <c r="H966" s="15" t="n"/>
      <c r="I966" s="15" t="n"/>
      <c r="J966" s="15" t="n"/>
      <c r="K966" s="15" t="n"/>
      <c r="L966" s="16" t="n"/>
      <c r="M966" s="17" t="n"/>
      <c r="N966" s="17" t="n"/>
      <c r="O966" s="15">
        <f>IF(OR(M966="",N966=""),"",ROUND((N966-M966)*24,2))</f>
        <v/>
      </c>
      <c r="P966" s="15" t="n"/>
      <c r="Q966" s="18" t="n"/>
      <c r="R966" s="18" t="n"/>
      <c r="S966" s="18">
        <f>IF(C966="","",N(Q966)+N(R966))</f>
        <v/>
      </c>
      <c r="T966" s="15">
        <f>IF(AND(L966&lt;&gt;"",L966&lt;TODAY(),F966&lt;&gt;"Opravljeno",F966&lt;&gt;"Zaprto",F966&lt;&gt;"Preklicano"),"DA","")</f>
        <v/>
      </c>
      <c r="U966" s="15" t="n"/>
    </row>
    <row r="967">
      <c r="A967" s="15">
        <f>IF(C967="","","DN-"&amp;TEXT(ROW()-1,"0000"))</f>
        <v/>
      </c>
      <c r="B967" s="16" t="n"/>
      <c r="C967" s="15" t="n"/>
      <c r="D967" s="15" t="n"/>
      <c r="E967" s="15" t="n"/>
      <c r="F967" s="15" t="n"/>
      <c r="G967" s="15" t="n"/>
      <c r="H967" s="15" t="n"/>
      <c r="I967" s="15" t="n"/>
      <c r="J967" s="15" t="n"/>
      <c r="K967" s="15" t="n"/>
      <c r="L967" s="16" t="n"/>
      <c r="M967" s="17" t="n"/>
      <c r="N967" s="17" t="n"/>
      <c r="O967" s="15">
        <f>IF(OR(M967="",N967=""),"",ROUND((N967-M967)*24,2))</f>
        <v/>
      </c>
      <c r="P967" s="15" t="n"/>
      <c r="Q967" s="18" t="n"/>
      <c r="R967" s="18" t="n"/>
      <c r="S967" s="18">
        <f>IF(C967="","",N(Q967)+N(R967))</f>
        <v/>
      </c>
      <c r="T967" s="15">
        <f>IF(AND(L967&lt;&gt;"",L967&lt;TODAY(),F967&lt;&gt;"Opravljeno",F967&lt;&gt;"Zaprto",F967&lt;&gt;"Preklicano"),"DA","")</f>
        <v/>
      </c>
      <c r="U967" s="15" t="n"/>
    </row>
    <row r="968">
      <c r="A968" s="15">
        <f>IF(C968="","","DN-"&amp;TEXT(ROW()-1,"0000"))</f>
        <v/>
      </c>
      <c r="B968" s="16" t="n"/>
      <c r="C968" s="15" t="n"/>
      <c r="D968" s="15" t="n"/>
      <c r="E968" s="15" t="n"/>
      <c r="F968" s="15" t="n"/>
      <c r="G968" s="15" t="n"/>
      <c r="H968" s="15" t="n"/>
      <c r="I968" s="15" t="n"/>
      <c r="J968" s="15" t="n"/>
      <c r="K968" s="15" t="n"/>
      <c r="L968" s="16" t="n"/>
      <c r="M968" s="17" t="n"/>
      <c r="N968" s="17" t="n"/>
      <c r="O968" s="15">
        <f>IF(OR(M968="",N968=""),"",ROUND((N968-M968)*24,2))</f>
        <v/>
      </c>
      <c r="P968" s="15" t="n"/>
      <c r="Q968" s="18" t="n"/>
      <c r="R968" s="18" t="n"/>
      <c r="S968" s="18">
        <f>IF(C968="","",N(Q968)+N(R968))</f>
        <v/>
      </c>
      <c r="T968" s="15">
        <f>IF(AND(L968&lt;&gt;"",L968&lt;TODAY(),F968&lt;&gt;"Opravljeno",F968&lt;&gt;"Zaprto",F968&lt;&gt;"Preklicano"),"DA","")</f>
        <v/>
      </c>
      <c r="U968" s="15" t="n"/>
    </row>
    <row r="969">
      <c r="A969" s="15">
        <f>IF(C969="","","DN-"&amp;TEXT(ROW()-1,"0000"))</f>
        <v/>
      </c>
      <c r="B969" s="16" t="n"/>
      <c r="C969" s="15" t="n"/>
      <c r="D969" s="15" t="n"/>
      <c r="E969" s="15" t="n"/>
      <c r="F969" s="15" t="n"/>
      <c r="G969" s="15" t="n"/>
      <c r="H969" s="15" t="n"/>
      <c r="I969" s="15" t="n"/>
      <c r="J969" s="15" t="n"/>
      <c r="K969" s="15" t="n"/>
      <c r="L969" s="16" t="n"/>
      <c r="M969" s="17" t="n"/>
      <c r="N969" s="17" t="n"/>
      <c r="O969" s="15">
        <f>IF(OR(M969="",N969=""),"",ROUND((N969-M969)*24,2))</f>
        <v/>
      </c>
      <c r="P969" s="15" t="n"/>
      <c r="Q969" s="18" t="n"/>
      <c r="R969" s="18" t="n"/>
      <c r="S969" s="18">
        <f>IF(C969="","",N(Q969)+N(R969))</f>
        <v/>
      </c>
      <c r="T969" s="15">
        <f>IF(AND(L969&lt;&gt;"",L969&lt;TODAY(),F969&lt;&gt;"Opravljeno",F969&lt;&gt;"Zaprto",F969&lt;&gt;"Preklicano"),"DA","")</f>
        <v/>
      </c>
      <c r="U969" s="15" t="n"/>
    </row>
    <row r="970">
      <c r="A970" s="15">
        <f>IF(C970="","","DN-"&amp;TEXT(ROW()-1,"0000"))</f>
        <v/>
      </c>
      <c r="B970" s="16" t="n"/>
      <c r="C970" s="15" t="n"/>
      <c r="D970" s="15" t="n"/>
      <c r="E970" s="15" t="n"/>
      <c r="F970" s="15" t="n"/>
      <c r="G970" s="15" t="n"/>
      <c r="H970" s="15" t="n"/>
      <c r="I970" s="15" t="n"/>
      <c r="J970" s="15" t="n"/>
      <c r="K970" s="15" t="n"/>
      <c r="L970" s="16" t="n"/>
      <c r="M970" s="17" t="n"/>
      <c r="N970" s="17" t="n"/>
      <c r="O970" s="15">
        <f>IF(OR(M970="",N970=""),"",ROUND((N970-M970)*24,2))</f>
        <v/>
      </c>
      <c r="P970" s="15" t="n"/>
      <c r="Q970" s="18" t="n"/>
      <c r="R970" s="18" t="n"/>
      <c r="S970" s="18">
        <f>IF(C970="","",N(Q970)+N(R970))</f>
        <v/>
      </c>
      <c r="T970" s="15">
        <f>IF(AND(L970&lt;&gt;"",L970&lt;TODAY(),F970&lt;&gt;"Opravljeno",F970&lt;&gt;"Zaprto",F970&lt;&gt;"Preklicano"),"DA","")</f>
        <v/>
      </c>
      <c r="U970" s="15" t="n"/>
    </row>
    <row r="971">
      <c r="A971" s="15">
        <f>IF(C971="","","DN-"&amp;TEXT(ROW()-1,"0000"))</f>
        <v/>
      </c>
      <c r="B971" s="16" t="n"/>
      <c r="C971" s="15" t="n"/>
      <c r="D971" s="15" t="n"/>
      <c r="E971" s="15" t="n"/>
      <c r="F971" s="15" t="n"/>
      <c r="G971" s="15" t="n"/>
      <c r="H971" s="15" t="n"/>
      <c r="I971" s="15" t="n"/>
      <c r="J971" s="15" t="n"/>
      <c r="K971" s="15" t="n"/>
      <c r="L971" s="16" t="n"/>
      <c r="M971" s="17" t="n"/>
      <c r="N971" s="17" t="n"/>
      <c r="O971" s="15">
        <f>IF(OR(M971="",N971=""),"",ROUND((N971-M971)*24,2))</f>
        <v/>
      </c>
      <c r="P971" s="15" t="n"/>
      <c r="Q971" s="18" t="n"/>
      <c r="R971" s="18" t="n"/>
      <c r="S971" s="18">
        <f>IF(C971="","",N(Q971)+N(R971))</f>
        <v/>
      </c>
      <c r="T971" s="15">
        <f>IF(AND(L971&lt;&gt;"",L971&lt;TODAY(),F971&lt;&gt;"Opravljeno",F971&lt;&gt;"Zaprto",F971&lt;&gt;"Preklicano"),"DA","")</f>
        <v/>
      </c>
      <c r="U971" s="15" t="n"/>
    </row>
    <row r="972">
      <c r="A972" s="15">
        <f>IF(C972="","","DN-"&amp;TEXT(ROW()-1,"0000"))</f>
        <v/>
      </c>
      <c r="B972" s="16" t="n"/>
      <c r="C972" s="15" t="n"/>
      <c r="D972" s="15" t="n"/>
      <c r="E972" s="15" t="n"/>
      <c r="F972" s="15" t="n"/>
      <c r="G972" s="15" t="n"/>
      <c r="H972" s="15" t="n"/>
      <c r="I972" s="15" t="n"/>
      <c r="J972" s="15" t="n"/>
      <c r="K972" s="15" t="n"/>
      <c r="L972" s="16" t="n"/>
      <c r="M972" s="17" t="n"/>
      <c r="N972" s="17" t="n"/>
      <c r="O972" s="15">
        <f>IF(OR(M972="",N972=""),"",ROUND((N972-M972)*24,2))</f>
        <v/>
      </c>
      <c r="P972" s="15" t="n"/>
      <c r="Q972" s="18" t="n"/>
      <c r="R972" s="18" t="n"/>
      <c r="S972" s="18">
        <f>IF(C972="","",N(Q972)+N(R972))</f>
        <v/>
      </c>
      <c r="T972" s="15">
        <f>IF(AND(L972&lt;&gt;"",L972&lt;TODAY(),F972&lt;&gt;"Opravljeno",F972&lt;&gt;"Zaprto",F972&lt;&gt;"Preklicano"),"DA","")</f>
        <v/>
      </c>
      <c r="U972" s="15" t="n"/>
    </row>
    <row r="973">
      <c r="A973" s="15">
        <f>IF(C973="","","DN-"&amp;TEXT(ROW()-1,"0000"))</f>
        <v/>
      </c>
      <c r="B973" s="16" t="n"/>
      <c r="C973" s="15" t="n"/>
      <c r="D973" s="15" t="n"/>
      <c r="E973" s="15" t="n"/>
      <c r="F973" s="15" t="n"/>
      <c r="G973" s="15" t="n"/>
      <c r="H973" s="15" t="n"/>
      <c r="I973" s="15" t="n"/>
      <c r="J973" s="15" t="n"/>
      <c r="K973" s="15" t="n"/>
      <c r="L973" s="16" t="n"/>
      <c r="M973" s="17" t="n"/>
      <c r="N973" s="17" t="n"/>
      <c r="O973" s="15">
        <f>IF(OR(M973="",N973=""),"",ROUND((N973-M973)*24,2))</f>
        <v/>
      </c>
      <c r="P973" s="15" t="n"/>
      <c r="Q973" s="18" t="n"/>
      <c r="R973" s="18" t="n"/>
      <c r="S973" s="18">
        <f>IF(C973="","",N(Q973)+N(R973))</f>
        <v/>
      </c>
      <c r="T973" s="15">
        <f>IF(AND(L973&lt;&gt;"",L973&lt;TODAY(),F973&lt;&gt;"Opravljeno",F973&lt;&gt;"Zaprto",F973&lt;&gt;"Preklicano"),"DA","")</f>
        <v/>
      </c>
      <c r="U973" s="15" t="n"/>
    </row>
    <row r="974">
      <c r="A974" s="15">
        <f>IF(C974="","","DN-"&amp;TEXT(ROW()-1,"0000"))</f>
        <v/>
      </c>
      <c r="B974" s="16" t="n"/>
      <c r="C974" s="15" t="n"/>
      <c r="D974" s="15" t="n"/>
      <c r="E974" s="15" t="n"/>
      <c r="F974" s="15" t="n"/>
      <c r="G974" s="15" t="n"/>
      <c r="H974" s="15" t="n"/>
      <c r="I974" s="15" t="n"/>
      <c r="J974" s="15" t="n"/>
      <c r="K974" s="15" t="n"/>
      <c r="L974" s="16" t="n"/>
      <c r="M974" s="17" t="n"/>
      <c r="N974" s="17" t="n"/>
      <c r="O974" s="15">
        <f>IF(OR(M974="",N974=""),"",ROUND((N974-M974)*24,2))</f>
        <v/>
      </c>
      <c r="P974" s="15" t="n"/>
      <c r="Q974" s="18" t="n"/>
      <c r="R974" s="18" t="n"/>
      <c r="S974" s="18">
        <f>IF(C974="","",N(Q974)+N(R974))</f>
        <v/>
      </c>
      <c r="T974" s="15">
        <f>IF(AND(L974&lt;&gt;"",L974&lt;TODAY(),F974&lt;&gt;"Opravljeno",F974&lt;&gt;"Zaprto",F974&lt;&gt;"Preklicano"),"DA","")</f>
        <v/>
      </c>
      <c r="U974" s="15" t="n"/>
    </row>
    <row r="975">
      <c r="A975" s="15">
        <f>IF(C975="","","DN-"&amp;TEXT(ROW()-1,"0000"))</f>
        <v/>
      </c>
      <c r="B975" s="16" t="n"/>
      <c r="C975" s="15" t="n"/>
      <c r="D975" s="15" t="n"/>
      <c r="E975" s="15" t="n"/>
      <c r="F975" s="15" t="n"/>
      <c r="G975" s="15" t="n"/>
      <c r="H975" s="15" t="n"/>
      <c r="I975" s="15" t="n"/>
      <c r="J975" s="15" t="n"/>
      <c r="K975" s="15" t="n"/>
      <c r="L975" s="16" t="n"/>
      <c r="M975" s="17" t="n"/>
      <c r="N975" s="17" t="n"/>
      <c r="O975" s="15">
        <f>IF(OR(M975="",N975=""),"",ROUND((N975-M975)*24,2))</f>
        <v/>
      </c>
      <c r="P975" s="15" t="n"/>
      <c r="Q975" s="18" t="n"/>
      <c r="R975" s="18" t="n"/>
      <c r="S975" s="18">
        <f>IF(C975="","",N(Q975)+N(R975))</f>
        <v/>
      </c>
      <c r="T975" s="15">
        <f>IF(AND(L975&lt;&gt;"",L975&lt;TODAY(),F975&lt;&gt;"Opravljeno",F975&lt;&gt;"Zaprto",F975&lt;&gt;"Preklicano"),"DA","")</f>
        <v/>
      </c>
      <c r="U975" s="15" t="n"/>
    </row>
    <row r="976">
      <c r="A976" s="15">
        <f>IF(C976="","","DN-"&amp;TEXT(ROW()-1,"0000"))</f>
        <v/>
      </c>
      <c r="B976" s="16" t="n"/>
      <c r="C976" s="15" t="n"/>
      <c r="D976" s="15" t="n"/>
      <c r="E976" s="15" t="n"/>
      <c r="F976" s="15" t="n"/>
      <c r="G976" s="15" t="n"/>
      <c r="H976" s="15" t="n"/>
      <c r="I976" s="15" t="n"/>
      <c r="J976" s="15" t="n"/>
      <c r="K976" s="15" t="n"/>
      <c r="L976" s="16" t="n"/>
      <c r="M976" s="17" t="n"/>
      <c r="N976" s="17" t="n"/>
      <c r="O976" s="15">
        <f>IF(OR(M976="",N976=""),"",ROUND((N976-M976)*24,2))</f>
        <v/>
      </c>
      <c r="P976" s="15" t="n"/>
      <c r="Q976" s="18" t="n"/>
      <c r="R976" s="18" t="n"/>
      <c r="S976" s="18">
        <f>IF(C976="","",N(Q976)+N(R976))</f>
        <v/>
      </c>
      <c r="T976" s="15">
        <f>IF(AND(L976&lt;&gt;"",L976&lt;TODAY(),F976&lt;&gt;"Opravljeno",F976&lt;&gt;"Zaprto",F976&lt;&gt;"Preklicano"),"DA","")</f>
        <v/>
      </c>
      <c r="U976" s="15" t="n"/>
    </row>
    <row r="977">
      <c r="A977" s="15">
        <f>IF(C977="","","DN-"&amp;TEXT(ROW()-1,"0000"))</f>
        <v/>
      </c>
      <c r="B977" s="16" t="n"/>
      <c r="C977" s="15" t="n"/>
      <c r="D977" s="15" t="n"/>
      <c r="E977" s="15" t="n"/>
      <c r="F977" s="15" t="n"/>
      <c r="G977" s="15" t="n"/>
      <c r="H977" s="15" t="n"/>
      <c r="I977" s="15" t="n"/>
      <c r="J977" s="15" t="n"/>
      <c r="K977" s="15" t="n"/>
      <c r="L977" s="16" t="n"/>
      <c r="M977" s="17" t="n"/>
      <c r="N977" s="17" t="n"/>
      <c r="O977" s="15">
        <f>IF(OR(M977="",N977=""),"",ROUND((N977-M977)*24,2))</f>
        <v/>
      </c>
      <c r="P977" s="15" t="n"/>
      <c r="Q977" s="18" t="n"/>
      <c r="R977" s="18" t="n"/>
      <c r="S977" s="18">
        <f>IF(C977="","",N(Q977)+N(R977))</f>
        <v/>
      </c>
      <c r="T977" s="15">
        <f>IF(AND(L977&lt;&gt;"",L977&lt;TODAY(),F977&lt;&gt;"Opravljeno",F977&lt;&gt;"Zaprto",F977&lt;&gt;"Preklicano"),"DA","")</f>
        <v/>
      </c>
      <c r="U977" s="15" t="n"/>
    </row>
    <row r="978">
      <c r="A978" s="15">
        <f>IF(C978="","","DN-"&amp;TEXT(ROW()-1,"0000"))</f>
        <v/>
      </c>
      <c r="B978" s="16" t="n"/>
      <c r="C978" s="15" t="n"/>
      <c r="D978" s="15" t="n"/>
      <c r="E978" s="15" t="n"/>
      <c r="F978" s="15" t="n"/>
      <c r="G978" s="15" t="n"/>
      <c r="H978" s="15" t="n"/>
      <c r="I978" s="15" t="n"/>
      <c r="J978" s="15" t="n"/>
      <c r="K978" s="15" t="n"/>
      <c r="L978" s="16" t="n"/>
      <c r="M978" s="17" t="n"/>
      <c r="N978" s="17" t="n"/>
      <c r="O978" s="15">
        <f>IF(OR(M978="",N978=""),"",ROUND((N978-M978)*24,2))</f>
        <v/>
      </c>
      <c r="P978" s="15" t="n"/>
      <c r="Q978" s="18" t="n"/>
      <c r="R978" s="18" t="n"/>
      <c r="S978" s="18">
        <f>IF(C978="","",N(Q978)+N(R978))</f>
        <v/>
      </c>
      <c r="T978" s="15">
        <f>IF(AND(L978&lt;&gt;"",L978&lt;TODAY(),F978&lt;&gt;"Opravljeno",F978&lt;&gt;"Zaprto",F978&lt;&gt;"Preklicano"),"DA","")</f>
        <v/>
      </c>
      <c r="U978" s="15" t="n"/>
    </row>
    <row r="979">
      <c r="A979" s="15">
        <f>IF(C979="","","DN-"&amp;TEXT(ROW()-1,"0000"))</f>
        <v/>
      </c>
      <c r="B979" s="16" t="n"/>
      <c r="C979" s="15" t="n"/>
      <c r="D979" s="15" t="n"/>
      <c r="E979" s="15" t="n"/>
      <c r="F979" s="15" t="n"/>
      <c r="G979" s="15" t="n"/>
      <c r="H979" s="15" t="n"/>
      <c r="I979" s="15" t="n"/>
      <c r="J979" s="15" t="n"/>
      <c r="K979" s="15" t="n"/>
      <c r="L979" s="16" t="n"/>
      <c r="M979" s="17" t="n"/>
      <c r="N979" s="17" t="n"/>
      <c r="O979" s="15">
        <f>IF(OR(M979="",N979=""),"",ROUND((N979-M979)*24,2))</f>
        <v/>
      </c>
      <c r="P979" s="15" t="n"/>
      <c r="Q979" s="18" t="n"/>
      <c r="R979" s="18" t="n"/>
      <c r="S979" s="18">
        <f>IF(C979="","",N(Q979)+N(R979))</f>
        <v/>
      </c>
      <c r="T979" s="15">
        <f>IF(AND(L979&lt;&gt;"",L979&lt;TODAY(),F979&lt;&gt;"Opravljeno",F979&lt;&gt;"Zaprto",F979&lt;&gt;"Preklicano"),"DA","")</f>
        <v/>
      </c>
      <c r="U979" s="15" t="n"/>
    </row>
    <row r="980">
      <c r="A980" s="15">
        <f>IF(C980="","","DN-"&amp;TEXT(ROW()-1,"0000"))</f>
        <v/>
      </c>
      <c r="B980" s="16" t="n"/>
      <c r="C980" s="15" t="n"/>
      <c r="D980" s="15" t="n"/>
      <c r="E980" s="15" t="n"/>
      <c r="F980" s="15" t="n"/>
      <c r="G980" s="15" t="n"/>
      <c r="H980" s="15" t="n"/>
      <c r="I980" s="15" t="n"/>
      <c r="J980" s="15" t="n"/>
      <c r="K980" s="15" t="n"/>
      <c r="L980" s="16" t="n"/>
      <c r="M980" s="17" t="n"/>
      <c r="N980" s="17" t="n"/>
      <c r="O980" s="15">
        <f>IF(OR(M980="",N980=""),"",ROUND((N980-M980)*24,2))</f>
        <v/>
      </c>
      <c r="P980" s="15" t="n"/>
      <c r="Q980" s="18" t="n"/>
      <c r="R980" s="18" t="n"/>
      <c r="S980" s="18">
        <f>IF(C980="","",N(Q980)+N(R980))</f>
        <v/>
      </c>
      <c r="T980" s="15">
        <f>IF(AND(L980&lt;&gt;"",L980&lt;TODAY(),F980&lt;&gt;"Opravljeno",F980&lt;&gt;"Zaprto",F980&lt;&gt;"Preklicano"),"DA","")</f>
        <v/>
      </c>
      <c r="U980" s="15" t="n"/>
    </row>
    <row r="981">
      <c r="A981" s="15">
        <f>IF(C981="","","DN-"&amp;TEXT(ROW()-1,"0000"))</f>
        <v/>
      </c>
      <c r="B981" s="16" t="n"/>
      <c r="C981" s="15" t="n"/>
      <c r="D981" s="15" t="n"/>
      <c r="E981" s="15" t="n"/>
      <c r="F981" s="15" t="n"/>
      <c r="G981" s="15" t="n"/>
      <c r="H981" s="15" t="n"/>
      <c r="I981" s="15" t="n"/>
      <c r="J981" s="15" t="n"/>
      <c r="K981" s="15" t="n"/>
      <c r="L981" s="16" t="n"/>
      <c r="M981" s="17" t="n"/>
      <c r="N981" s="17" t="n"/>
      <c r="O981" s="15">
        <f>IF(OR(M981="",N981=""),"",ROUND((N981-M981)*24,2))</f>
        <v/>
      </c>
      <c r="P981" s="15" t="n"/>
      <c r="Q981" s="18" t="n"/>
      <c r="R981" s="18" t="n"/>
      <c r="S981" s="18">
        <f>IF(C981="","",N(Q981)+N(R981))</f>
        <v/>
      </c>
      <c r="T981" s="15">
        <f>IF(AND(L981&lt;&gt;"",L981&lt;TODAY(),F981&lt;&gt;"Opravljeno",F981&lt;&gt;"Zaprto",F981&lt;&gt;"Preklicano"),"DA","")</f>
        <v/>
      </c>
      <c r="U981" s="15" t="n"/>
    </row>
    <row r="982">
      <c r="A982" s="15">
        <f>IF(C982="","","DN-"&amp;TEXT(ROW()-1,"0000"))</f>
        <v/>
      </c>
      <c r="B982" s="16" t="n"/>
      <c r="C982" s="15" t="n"/>
      <c r="D982" s="15" t="n"/>
      <c r="E982" s="15" t="n"/>
      <c r="F982" s="15" t="n"/>
      <c r="G982" s="15" t="n"/>
      <c r="H982" s="15" t="n"/>
      <c r="I982" s="15" t="n"/>
      <c r="J982" s="15" t="n"/>
      <c r="K982" s="15" t="n"/>
      <c r="L982" s="16" t="n"/>
      <c r="M982" s="17" t="n"/>
      <c r="N982" s="17" t="n"/>
      <c r="O982" s="15">
        <f>IF(OR(M982="",N982=""),"",ROUND((N982-M982)*24,2))</f>
        <v/>
      </c>
      <c r="P982" s="15" t="n"/>
      <c r="Q982" s="18" t="n"/>
      <c r="R982" s="18" t="n"/>
      <c r="S982" s="18">
        <f>IF(C982="","",N(Q982)+N(R982))</f>
        <v/>
      </c>
      <c r="T982" s="15">
        <f>IF(AND(L982&lt;&gt;"",L982&lt;TODAY(),F982&lt;&gt;"Opravljeno",F982&lt;&gt;"Zaprto",F982&lt;&gt;"Preklicano"),"DA","")</f>
        <v/>
      </c>
      <c r="U982" s="15" t="n"/>
    </row>
    <row r="983">
      <c r="A983" s="15">
        <f>IF(C983="","","DN-"&amp;TEXT(ROW()-1,"0000"))</f>
        <v/>
      </c>
      <c r="B983" s="16" t="n"/>
      <c r="C983" s="15" t="n"/>
      <c r="D983" s="15" t="n"/>
      <c r="E983" s="15" t="n"/>
      <c r="F983" s="15" t="n"/>
      <c r="G983" s="15" t="n"/>
      <c r="H983" s="15" t="n"/>
      <c r="I983" s="15" t="n"/>
      <c r="J983" s="15" t="n"/>
      <c r="K983" s="15" t="n"/>
      <c r="L983" s="16" t="n"/>
      <c r="M983" s="17" t="n"/>
      <c r="N983" s="17" t="n"/>
      <c r="O983" s="15">
        <f>IF(OR(M983="",N983=""),"",ROUND((N983-M983)*24,2))</f>
        <v/>
      </c>
      <c r="P983" s="15" t="n"/>
      <c r="Q983" s="18" t="n"/>
      <c r="R983" s="18" t="n"/>
      <c r="S983" s="18">
        <f>IF(C983="","",N(Q983)+N(R983))</f>
        <v/>
      </c>
      <c r="T983" s="15">
        <f>IF(AND(L983&lt;&gt;"",L983&lt;TODAY(),F983&lt;&gt;"Opravljeno",F983&lt;&gt;"Zaprto",F983&lt;&gt;"Preklicano"),"DA","")</f>
        <v/>
      </c>
      <c r="U983" s="15" t="n"/>
    </row>
    <row r="984">
      <c r="A984" s="15">
        <f>IF(C984="","","DN-"&amp;TEXT(ROW()-1,"0000"))</f>
        <v/>
      </c>
      <c r="B984" s="16" t="n"/>
      <c r="C984" s="15" t="n"/>
      <c r="D984" s="15" t="n"/>
      <c r="E984" s="15" t="n"/>
      <c r="F984" s="15" t="n"/>
      <c r="G984" s="15" t="n"/>
      <c r="H984" s="15" t="n"/>
      <c r="I984" s="15" t="n"/>
      <c r="J984" s="15" t="n"/>
      <c r="K984" s="15" t="n"/>
      <c r="L984" s="16" t="n"/>
      <c r="M984" s="17" t="n"/>
      <c r="N984" s="17" t="n"/>
      <c r="O984" s="15">
        <f>IF(OR(M984="",N984=""),"",ROUND((N984-M984)*24,2))</f>
        <v/>
      </c>
      <c r="P984" s="15" t="n"/>
      <c r="Q984" s="18" t="n"/>
      <c r="R984" s="18" t="n"/>
      <c r="S984" s="18">
        <f>IF(C984="","",N(Q984)+N(R984))</f>
        <v/>
      </c>
      <c r="T984" s="15">
        <f>IF(AND(L984&lt;&gt;"",L984&lt;TODAY(),F984&lt;&gt;"Opravljeno",F984&lt;&gt;"Zaprto",F984&lt;&gt;"Preklicano"),"DA","")</f>
        <v/>
      </c>
      <c r="U984" s="15" t="n"/>
    </row>
    <row r="985">
      <c r="A985" s="15">
        <f>IF(C985="","","DN-"&amp;TEXT(ROW()-1,"0000"))</f>
        <v/>
      </c>
      <c r="B985" s="16" t="n"/>
      <c r="C985" s="15" t="n"/>
      <c r="D985" s="15" t="n"/>
      <c r="E985" s="15" t="n"/>
      <c r="F985" s="15" t="n"/>
      <c r="G985" s="15" t="n"/>
      <c r="H985" s="15" t="n"/>
      <c r="I985" s="15" t="n"/>
      <c r="J985" s="15" t="n"/>
      <c r="K985" s="15" t="n"/>
      <c r="L985" s="16" t="n"/>
      <c r="M985" s="17" t="n"/>
      <c r="N985" s="17" t="n"/>
      <c r="O985" s="15">
        <f>IF(OR(M985="",N985=""),"",ROUND((N985-M985)*24,2))</f>
        <v/>
      </c>
      <c r="P985" s="15" t="n"/>
      <c r="Q985" s="18" t="n"/>
      <c r="R985" s="18" t="n"/>
      <c r="S985" s="18">
        <f>IF(C985="","",N(Q985)+N(R985))</f>
        <v/>
      </c>
      <c r="T985" s="15">
        <f>IF(AND(L985&lt;&gt;"",L985&lt;TODAY(),F985&lt;&gt;"Opravljeno",F985&lt;&gt;"Zaprto",F985&lt;&gt;"Preklicano"),"DA","")</f>
        <v/>
      </c>
      <c r="U985" s="15" t="n"/>
    </row>
    <row r="986">
      <c r="A986" s="15">
        <f>IF(C986="","","DN-"&amp;TEXT(ROW()-1,"0000"))</f>
        <v/>
      </c>
      <c r="B986" s="16" t="n"/>
      <c r="C986" s="15" t="n"/>
      <c r="D986" s="15" t="n"/>
      <c r="E986" s="15" t="n"/>
      <c r="F986" s="15" t="n"/>
      <c r="G986" s="15" t="n"/>
      <c r="H986" s="15" t="n"/>
      <c r="I986" s="15" t="n"/>
      <c r="J986" s="15" t="n"/>
      <c r="K986" s="15" t="n"/>
      <c r="L986" s="16" t="n"/>
      <c r="M986" s="17" t="n"/>
      <c r="N986" s="17" t="n"/>
      <c r="O986" s="15">
        <f>IF(OR(M986="",N986=""),"",ROUND((N986-M986)*24,2))</f>
        <v/>
      </c>
      <c r="P986" s="15" t="n"/>
      <c r="Q986" s="18" t="n"/>
      <c r="R986" s="18" t="n"/>
      <c r="S986" s="18">
        <f>IF(C986="","",N(Q986)+N(R986))</f>
        <v/>
      </c>
      <c r="T986" s="15">
        <f>IF(AND(L986&lt;&gt;"",L986&lt;TODAY(),F986&lt;&gt;"Opravljeno",F986&lt;&gt;"Zaprto",F986&lt;&gt;"Preklicano"),"DA","")</f>
        <v/>
      </c>
      <c r="U986" s="15" t="n"/>
    </row>
    <row r="987">
      <c r="A987" s="15">
        <f>IF(C987="","","DN-"&amp;TEXT(ROW()-1,"0000"))</f>
        <v/>
      </c>
      <c r="B987" s="16" t="n"/>
      <c r="C987" s="15" t="n"/>
      <c r="D987" s="15" t="n"/>
      <c r="E987" s="15" t="n"/>
      <c r="F987" s="15" t="n"/>
      <c r="G987" s="15" t="n"/>
      <c r="H987" s="15" t="n"/>
      <c r="I987" s="15" t="n"/>
      <c r="J987" s="15" t="n"/>
      <c r="K987" s="15" t="n"/>
      <c r="L987" s="16" t="n"/>
      <c r="M987" s="17" t="n"/>
      <c r="N987" s="17" t="n"/>
      <c r="O987" s="15">
        <f>IF(OR(M987="",N987=""),"",ROUND((N987-M987)*24,2))</f>
        <v/>
      </c>
      <c r="P987" s="15" t="n"/>
      <c r="Q987" s="18" t="n"/>
      <c r="R987" s="18" t="n"/>
      <c r="S987" s="18">
        <f>IF(C987="","",N(Q987)+N(R987))</f>
        <v/>
      </c>
      <c r="T987" s="15">
        <f>IF(AND(L987&lt;&gt;"",L987&lt;TODAY(),F987&lt;&gt;"Opravljeno",F987&lt;&gt;"Zaprto",F987&lt;&gt;"Preklicano"),"DA","")</f>
        <v/>
      </c>
      <c r="U987" s="15" t="n"/>
    </row>
    <row r="988">
      <c r="A988" s="15">
        <f>IF(C988="","","DN-"&amp;TEXT(ROW()-1,"0000"))</f>
        <v/>
      </c>
      <c r="B988" s="16" t="n"/>
      <c r="C988" s="15" t="n"/>
      <c r="D988" s="15" t="n"/>
      <c r="E988" s="15" t="n"/>
      <c r="F988" s="15" t="n"/>
      <c r="G988" s="15" t="n"/>
      <c r="H988" s="15" t="n"/>
      <c r="I988" s="15" t="n"/>
      <c r="J988" s="15" t="n"/>
      <c r="K988" s="15" t="n"/>
      <c r="L988" s="16" t="n"/>
      <c r="M988" s="17" t="n"/>
      <c r="N988" s="17" t="n"/>
      <c r="O988" s="15">
        <f>IF(OR(M988="",N988=""),"",ROUND((N988-M988)*24,2))</f>
        <v/>
      </c>
      <c r="P988" s="15" t="n"/>
      <c r="Q988" s="18" t="n"/>
      <c r="R988" s="18" t="n"/>
      <c r="S988" s="18">
        <f>IF(C988="","",N(Q988)+N(R988))</f>
        <v/>
      </c>
      <c r="T988" s="15">
        <f>IF(AND(L988&lt;&gt;"",L988&lt;TODAY(),F988&lt;&gt;"Opravljeno",F988&lt;&gt;"Zaprto",F988&lt;&gt;"Preklicano"),"DA","")</f>
        <v/>
      </c>
      <c r="U988" s="15" t="n"/>
    </row>
    <row r="989">
      <c r="A989" s="15">
        <f>IF(C989="","","DN-"&amp;TEXT(ROW()-1,"0000"))</f>
        <v/>
      </c>
      <c r="B989" s="16" t="n"/>
      <c r="C989" s="15" t="n"/>
      <c r="D989" s="15" t="n"/>
      <c r="E989" s="15" t="n"/>
      <c r="F989" s="15" t="n"/>
      <c r="G989" s="15" t="n"/>
      <c r="H989" s="15" t="n"/>
      <c r="I989" s="15" t="n"/>
      <c r="J989" s="15" t="n"/>
      <c r="K989" s="15" t="n"/>
      <c r="L989" s="16" t="n"/>
      <c r="M989" s="17" t="n"/>
      <c r="N989" s="17" t="n"/>
      <c r="O989" s="15">
        <f>IF(OR(M989="",N989=""),"",ROUND((N989-M989)*24,2))</f>
        <v/>
      </c>
      <c r="P989" s="15" t="n"/>
      <c r="Q989" s="18" t="n"/>
      <c r="R989" s="18" t="n"/>
      <c r="S989" s="18">
        <f>IF(C989="","",N(Q989)+N(R989))</f>
        <v/>
      </c>
      <c r="T989" s="15">
        <f>IF(AND(L989&lt;&gt;"",L989&lt;TODAY(),F989&lt;&gt;"Opravljeno",F989&lt;&gt;"Zaprto",F989&lt;&gt;"Preklicano"),"DA","")</f>
        <v/>
      </c>
      <c r="U989" s="15" t="n"/>
    </row>
    <row r="990">
      <c r="A990" s="15">
        <f>IF(C990="","","DN-"&amp;TEXT(ROW()-1,"0000"))</f>
        <v/>
      </c>
      <c r="B990" s="16" t="n"/>
      <c r="C990" s="15" t="n"/>
      <c r="D990" s="15" t="n"/>
      <c r="E990" s="15" t="n"/>
      <c r="F990" s="15" t="n"/>
      <c r="G990" s="15" t="n"/>
      <c r="H990" s="15" t="n"/>
      <c r="I990" s="15" t="n"/>
      <c r="J990" s="15" t="n"/>
      <c r="K990" s="15" t="n"/>
      <c r="L990" s="16" t="n"/>
      <c r="M990" s="17" t="n"/>
      <c r="N990" s="17" t="n"/>
      <c r="O990" s="15">
        <f>IF(OR(M990="",N990=""),"",ROUND((N990-M990)*24,2))</f>
        <v/>
      </c>
      <c r="P990" s="15" t="n"/>
      <c r="Q990" s="18" t="n"/>
      <c r="R990" s="18" t="n"/>
      <c r="S990" s="18">
        <f>IF(C990="","",N(Q990)+N(R990))</f>
        <v/>
      </c>
      <c r="T990" s="15">
        <f>IF(AND(L990&lt;&gt;"",L990&lt;TODAY(),F990&lt;&gt;"Opravljeno",F990&lt;&gt;"Zaprto",F990&lt;&gt;"Preklicano"),"DA","")</f>
        <v/>
      </c>
      <c r="U990" s="15" t="n"/>
    </row>
    <row r="991">
      <c r="A991" s="15">
        <f>IF(C991="","","DN-"&amp;TEXT(ROW()-1,"0000"))</f>
        <v/>
      </c>
      <c r="B991" s="16" t="n"/>
      <c r="C991" s="15" t="n"/>
      <c r="D991" s="15" t="n"/>
      <c r="E991" s="15" t="n"/>
      <c r="F991" s="15" t="n"/>
      <c r="G991" s="15" t="n"/>
      <c r="H991" s="15" t="n"/>
      <c r="I991" s="15" t="n"/>
      <c r="J991" s="15" t="n"/>
      <c r="K991" s="15" t="n"/>
      <c r="L991" s="16" t="n"/>
      <c r="M991" s="17" t="n"/>
      <c r="N991" s="17" t="n"/>
      <c r="O991" s="15">
        <f>IF(OR(M991="",N991=""),"",ROUND((N991-M991)*24,2))</f>
        <v/>
      </c>
      <c r="P991" s="15" t="n"/>
      <c r="Q991" s="18" t="n"/>
      <c r="R991" s="18" t="n"/>
      <c r="S991" s="18">
        <f>IF(C991="","",N(Q991)+N(R991))</f>
        <v/>
      </c>
      <c r="T991" s="15">
        <f>IF(AND(L991&lt;&gt;"",L991&lt;TODAY(),F991&lt;&gt;"Opravljeno",F991&lt;&gt;"Zaprto",F991&lt;&gt;"Preklicano"),"DA","")</f>
        <v/>
      </c>
      <c r="U991" s="15" t="n"/>
    </row>
    <row r="992">
      <c r="A992" s="15">
        <f>IF(C992="","","DN-"&amp;TEXT(ROW()-1,"0000"))</f>
        <v/>
      </c>
      <c r="B992" s="16" t="n"/>
      <c r="C992" s="15" t="n"/>
      <c r="D992" s="15" t="n"/>
      <c r="E992" s="15" t="n"/>
      <c r="F992" s="15" t="n"/>
      <c r="G992" s="15" t="n"/>
      <c r="H992" s="15" t="n"/>
      <c r="I992" s="15" t="n"/>
      <c r="J992" s="15" t="n"/>
      <c r="K992" s="15" t="n"/>
      <c r="L992" s="16" t="n"/>
      <c r="M992" s="17" t="n"/>
      <c r="N992" s="17" t="n"/>
      <c r="O992" s="15">
        <f>IF(OR(M992="",N992=""),"",ROUND((N992-M992)*24,2))</f>
        <v/>
      </c>
      <c r="P992" s="15" t="n"/>
      <c r="Q992" s="18" t="n"/>
      <c r="R992" s="18" t="n"/>
      <c r="S992" s="18">
        <f>IF(C992="","",N(Q992)+N(R992))</f>
        <v/>
      </c>
      <c r="T992" s="15">
        <f>IF(AND(L992&lt;&gt;"",L992&lt;TODAY(),F992&lt;&gt;"Opravljeno",F992&lt;&gt;"Zaprto",F992&lt;&gt;"Preklicano"),"DA","")</f>
        <v/>
      </c>
      <c r="U992" s="15" t="n"/>
    </row>
    <row r="993">
      <c r="A993" s="15">
        <f>IF(C993="","","DN-"&amp;TEXT(ROW()-1,"0000"))</f>
        <v/>
      </c>
      <c r="B993" s="16" t="n"/>
      <c r="C993" s="15" t="n"/>
      <c r="D993" s="15" t="n"/>
      <c r="E993" s="15" t="n"/>
      <c r="F993" s="15" t="n"/>
      <c r="G993" s="15" t="n"/>
      <c r="H993" s="15" t="n"/>
      <c r="I993" s="15" t="n"/>
      <c r="J993" s="15" t="n"/>
      <c r="K993" s="15" t="n"/>
      <c r="L993" s="16" t="n"/>
      <c r="M993" s="17" t="n"/>
      <c r="N993" s="17" t="n"/>
      <c r="O993" s="15">
        <f>IF(OR(M993="",N993=""),"",ROUND((N993-M993)*24,2))</f>
        <v/>
      </c>
      <c r="P993" s="15" t="n"/>
      <c r="Q993" s="18" t="n"/>
      <c r="R993" s="18" t="n"/>
      <c r="S993" s="18">
        <f>IF(C993="","",N(Q993)+N(R993))</f>
        <v/>
      </c>
      <c r="T993" s="15">
        <f>IF(AND(L993&lt;&gt;"",L993&lt;TODAY(),F993&lt;&gt;"Opravljeno",F993&lt;&gt;"Zaprto",F993&lt;&gt;"Preklicano"),"DA","")</f>
        <v/>
      </c>
      <c r="U993" s="15" t="n"/>
    </row>
    <row r="994">
      <c r="A994" s="15">
        <f>IF(C994="","","DN-"&amp;TEXT(ROW()-1,"0000"))</f>
        <v/>
      </c>
      <c r="B994" s="16" t="n"/>
      <c r="C994" s="15" t="n"/>
      <c r="D994" s="15" t="n"/>
      <c r="E994" s="15" t="n"/>
      <c r="F994" s="15" t="n"/>
      <c r="G994" s="15" t="n"/>
      <c r="H994" s="15" t="n"/>
      <c r="I994" s="15" t="n"/>
      <c r="J994" s="15" t="n"/>
      <c r="K994" s="15" t="n"/>
      <c r="L994" s="16" t="n"/>
      <c r="M994" s="17" t="n"/>
      <c r="N994" s="17" t="n"/>
      <c r="O994" s="15">
        <f>IF(OR(M994="",N994=""),"",ROUND((N994-M994)*24,2))</f>
        <v/>
      </c>
      <c r="P994" s="15" t="n"/>
      <c r="Q994" s="18" t="n"/>
      <c r="R994" s="18" t="n"/>
      <c r="S994" s="18">
        <f>IF(C994="","",N(Q994)+N(R994))</f>
        <v/>
      </c>
      <c r="T994" s="15">
        <f>IF(AND(L994&lt;&gt;"",L994&lt;TODAY(),F994&lt;&gt;"Opravljeno",F994&lt;&gt;"Zaprto",F994&lt;&gt;"Preklicano"),"DA","")</f>
        <v/>
      </c>
      <c r="U994" s="15" t="n"/>
    </row>
    <row r="995">
      <c r="A995" s="15">
        <f>IF(C995="","","DN-"&amp;TEXT(ROW()-1,"0000"))</f>
        <v/>
      </c>
      <c r="B995" s="16" t="n"/>
      <c r="C995" s="15" t="n"/>
      <c r="D995" s="15" t="n"/>
      <c r="E995" s="15" t="n"/>
      <c r="F995" s="15" t="n"/>
      <c r="G995" s="15" t="n"/>
      <c r="H995" s="15" t="n"/>
      <c r="I995" s="15" t="n"/>
      <c r="J995" s="15" t="n"/>
      <c r="K995" s="15" t="n"/>
      <c r="L995" s="16" t="n"/>
      <c r="M995" s="17" t="n"/>
      <c r="N995" s="17" t="n"/>
      <c r="O995" s="15">
        <f>IF(OR(M995="",N995=""),"",ROUND((N995-M995)*24,2))</f>
        <v/>
      </c>
      <c r="P995" s="15" t="n"/>
      <c r="Q995" s="18" t="n"/>
      <c r="R995" s="18" t="n"/>
      <c r="S995" s="18">
        <f>IF(C995="","",N(Q995)+N(R995))</f>
        <v/>
      </c>
      <c r="T995" s="15">
        <f>IF(AND(L995&lt;&gt;"",L995&lt;TODAY(),F995&lt;&gt;"Opravljeno",F995&lt;&gt;"Zaprto",F995&lt;&gt;"Preklicano"),"DA","")</f>
        <v/>
      </c>
      <c r="U995" s="15" t="n"/>
    </row>
    <row r="996">
      <c r="A996" s="15">
        <f>IF(C996="","","DN-"&amp;TEXT(ROW()-1,"0000"))</f>
        <v/>
      </c>
      <c r="B996" s="16" t="n"/>
      <c r="C996" s="15" t="n"/>
      <c r="D996" s="15" t="n"/>
      <c r="E996" s="15" t="n"/>
      <c r="F996" s="15" t="n"/>
      <c r="G996" s="15" t="n"/>
      <c r="H996" s="15" t="n"/>
      <c r="I996" s="15" t="n"/>
      <c r="J996" s="15" t="n"/>
      <c r="K996" s="15" t="n"/>
      <c r="L996" s="16" t="n"/>
      <c r="M996" s="17" t="n"/>
      <c r="N996" s="17" t="n"/>
      <c r="O996" s="15">
        <f>IF(OR(M996="",N996=""),"",ROUND((N996-M996)*24,2))</f>
        <v/>
      </c>
      <c r="P996" s="15" t="n"/>
      <c r="Q996" s="18" t="n"/>
      <c r="R996" s="18" t="n"/>
      <c r="S996" s="18">
        <f>IF(C996="","",N(Q996)+N(R996))</f>
        <v/>
      </c>
      <c r="T996" s="15">
        <f>IF(AND(L996&lt;&gt;"",L996&lt;TODAY(),F996&lt;&gt;"Opravljeno",F996&lt;&gt;"Zaprto",F996&lt;&gt;"Preklicano"),"DA","")</f>
        <v/>
      </c>
      <c r="U996" s="15" t="n"/>
    </row>
    <row r="997">
      <c r="A997" s="15">
        <f>IF(C997="","","DN-"&amp;TEXT(ROW()-1,"0000"))</f>
        <v/>
      </c>
      <c r="B997" s="16" t="n"/>
      <c r="C997" s="15" t="n"/>
      <c r="D997" s="15" t="n"/>
      <c r="E997" s="15" t="n"/>
      <c r="F997" s="15" t="n"/>
      <c r="G997" s="15" t="n"/>
      <c r="H997" s="15" t="n"/>
      <c r="I997" s="15" t="n"/>
      <c r="J997" s="15" t="n"/>
      <c r="K997" s="15" t="n"/>
      <c r="L997" s="16" t="n"/>
      <c r="M997" s="17" t="n"/>
      <c r="N997" s="17" t="n"/>
      <c r="O997" s="15">
        <f>IF(OR(M997="",N997=""),"",ROUND((N997-M997)*24,2))</f>
        <v/>
      </c>
      <c r="P997" s="15" t="n"/>
      <c r="Q997" s="18" t="n"/>
      <c r="R997" s="18" t="n"/>
      <c r="S997" s="18">
        <f>IF(C997="","",N(Q997)+N(R997))</f>
        <v/>
      </c>
      <c r="T997" s="15">
        <f>IF(AND(L997&lt;&gt;"",L997&lt;TODAY(),F997&lt;&gt;"Opravljeno",F997&lt;&gt;"Zaprto",F997&lt;&gt;"Preklicano"),"DA","")</f>
        <v/>
      </c>
      <c r="U997" s="15" t="n"/>
    </row>
    <row r="998">
      <c r="A998" s="15">
        <f>IF(C998="","","DN-"&amp;TEXT(ROW()-1,"0000"))</f>
        <v/>
      </c>
      <c r="B998" s="16" t="n"/>
      <c r="C998" s="15" t="n"/>
      <c r="D998" s="15" t="n"/>
      <c r="E998" s="15" t="n"/>
      <c r="F998" s="15" t="n"/>
      <c r="G998" s="15" t="n"/>
      <c r="H998" s="15" t="n"/>
      <c r="I998" s="15" t="n"/>
      <c r="J998" s="15" t="n"/>
      <c r="K998" s="15" t="n"/>
      <c r="L998" s="16" t="n"/>
      <c r="M998" s="17" t="n"/>
      <c r="N998" s="17" t="n"/>
      <c r="O998" s="15">
        <f>IF(OR(M998="",N998=""),"",ROUND((N998-M998)*24,2))</f>
        <v/>
      </c>
      <c r="P998" s="15" t="n"/>
      <c r="Q998" s="18" t="n"/>
      <c r="R998" s="18" t="n"/>
      <c r="S998" s="18">
        <f>IF(C998="","",N(Q998)+N(R998))</f>
        <v/>
      </c>
      <c r="T998" s="15">
        <f>IF(AND(L998&lt;&gt;"",L998&lt;TODAY(),F998&lt;&gt;"Opravljeno",F998&lt;&gt;"Zaprto",F998&lt;&gt;"Preklicano"),"DA","")</f>
        <v/>
      </c>
      <c r="U998" s="15" t="n"/>
    </row>
    <row r="999">
      <c r="A999" s="15">
        <f>IF(C999="","","DN-"&amp;TEXT(ROW()-1,"0000"))</f>
        <v/>
      </c>
      <c r="B999" s="16" t="n"/>
      <c r="C999" s="15" t="n"/>
      <c r="D999" s="15" t="n"/>
      <c r="E999" s="15" t="n"/>
      <c r="F999" s="15" t="n"/>
      <c r="G999" s="15" t="n"/>
      <c r="H999" s="15" t="n"/>
      <c r="I999" s="15" t="n"/>
      <c r="J999" s="15" t="n"/>
      <c r="K999" s="15" t="n"/>
      <c r="L999" s="16" t="n"/>
      <c r="M999" s="17" t="n"/>
      <c r="N999" s="17" t="n"/>
      <c r="O999" s="15">
        <f>IF(OR(M999="",N999=""),"",ROUND((N999-M999)*24,2))</f>
        <v/>
      </c>
      <c r="P999" s="15" t="n"/>
      <c r="Q999" s="18" t="n"/>
      <c r="R999" s="18" t="n"/>
      <c r="S999" s="18">
        <f>IF(C999="","",N(Q999)+N(R999))</f>
        <v/>
      </c>
      <c r="T999" s="15">
        <f>IF(AND(L999&lt;&gt;"",L999&lt;TODAY(),F999&lt;&gt;"Opravljeno",F999&lt;&gt;"Zaprto",F999&lt;&gt;"Preklicano"),"DA","")</f>
        <v/>
      </c>
      <c r="U999" s="15" t="n"/>
    </row>
    <row r="1000">
      <c r="A1000" s="15">
        <f>IF(C1000="","","DN-"&amp;TEXT(ROW()-1,"0000"))</f>
        <v/>
      </c>
      <c r="B1000" s="16" t="n"/>
      <c r="C1000" s="15" t="n"/>
      <c r="D1000" s="15" t="n"/>
      <c r="E1000" s="15" t="n"/>
      <c r="F1000" s="15" t="n"/>
      <c r="G1000" s="15" t="n"/>
      <c r="H1000" s="15" t="n"/>
      <c r="I1000" s="15" t="n"/>
      <c r="J1000" s="15" t="n"/>
      <c r="K1000" s="15" t="n"/>
      <c r="L1000" s="16" t="n"/>
      <c r="M1000" s="17" t="n"/>
      <c r="N1000" s="17" t="n"/>
      <c r="O1000" s="15">
        <f>IF(OR(M1000="",N1000=""),"",ROUND((N1000-M1000)*24,2))</f>
        <v/>
      </c>
      <c r="P1000" s="15" t="n"/>
      <c r="Q1000" s="18" t="n"/>
      <c r="R1000" s="18" t="n"/>
      <c r="S1000" s="18">
        <f>IF(C1000="","",N(Q1000)+N(R1000))</f>
        <v/>
      </c>
      <c r="T1000" s="15">
        <f>IF(AND(L1000&lt;&gt;"",L1000&lt;TODAY(),F1000&lt;&gt;"Opravljeno",F1000&lt;&gt;"Zaprto",F1000&lt;&gt;"Preklicano"),"DA","")</f>
        <v/>
      </c>
      <c r="U1000" s="15" t="n"/>
    </row>
    <row r="1001">
      <c r="A1001" s="15">
        <f>IF(C1001="","","DN-"&amp;TEXT(ROW()-1,"0000"))</f>
        <v/>
      </c>
      <c r="B1001" s="16" t="n"/>
      <c r="C1001" s="15" t="n"/>
      <c r="D1001" s="15" t="n"/>
      <c r="E1001" s="15" t="n"/>
      <c r="F1001" s="15" t="n"/>
      <c r="G1001" s="15" t="n"/>
      <c r="H1001" s="15" t="n"/>
      <c r="I1001" s="15" t="n"/>
      <c r="J1001" s="15" t="n"/>
      <c r="K1001" s="15" t="n"/>
      <c r="L1001" s="16" t="n"/>
      <c r="M1001" s="17" t="n"/>
      <c r="N1001" s="17" t="n"/>
      <c r="O1001" s="15">
        <f>IF(OR(M1001="",N1001=""),"",ROUND((N1001-M1001)*24,2))</f>
        <v/>
      </c>
      <c r="P1001" s="15" t="n"/>
      <c r="Q1001" s="18" t="n"/>
      <c r="R1001" s="18" t="n"/>
      <c r="S1001" s="18">
        <f>IF(C1001="","",N(Q1001)+N(R1001))</f>
        <v/>
      </c>
      <c r="T1001" s="15">
        <f>IF(AND(L1001&lt;&gt;"",L1001&lt;TODAY(),F1001&lt;&gt;"Opravljeno",F1001&lt;&gt;"Zaprto",F1001&lt;&gt;"Preklicano"),"DA","")</f>
        <v/>
      </c>
      <c r="U1001" s="15" t="n"/>
    </row>
  </sheetData>
  <conditionalFormatting sqref="A2:U1001">
    <cfRule type="expression" priority="1" dxfId="0">
      <formula>$T2="DA"</formula>
    </cfRule>
    <cfRule type="expression" priority="3" dxfId="1">
      <formula>OR($F2="Opravljeno",$F2="Zaprto",$F2="Preklicano")</formula>
    </cfRule>
  </conditionalFormatting>
  <conditionalFormatting sqref="E2:E1001">
    <cfRule type="expression" priority="2" dxfId="2">
      <formula>$E2="Nujno"</formula>
    </cfRule>
  </conditionalFormatting>
  <dataValidations count="10">
    <dataValidation sqref="D2:D1001" showDropDown="0" showInputMessage="0" showErrorMessage="0" allowBlank="1" type="list">
      <formula1>lst_3</formula1>
    </dataValidation>
    <dataValidation sqref="E2:E1001" showDropDown="0" showInputMessage="0" showErrorMessage="0" allowBlank="1" type="list">
      <formula1>lst_2</formula1>
    </dataValidation>
    <dataValidation sqref="F2:F1001" showDropDown="0" showInputMessage="0" showErrorMessage="0" allowBlank="1" type="list">
      <formula1>lst_1</formula1>
    </dataValidation>
    <dataValidation sqref="G2:G1001" showDropDown="0" showInputMessage="0" showErrorMessage="0" allowBlank="1" type="list">
      <formula1>lst_locations</formula1>
    </dataValidation>
    <dataValidation sqref="H2:H1001" showDropDown="0" showInputMessage="0" showErrorMessage="0" allowBlank="1" type="list">
      <formula1>lst_assets</formula1>
    </dataValidation>
    <dataValidation sqref="I2:I1001" showDropDown="0" showInputMessage="0" showErrorMessage="0" allowBlank="1" type="list">
      <formula1>lst_people</formula1>
    </dataValidation>
    <dataValidation sqref="J2:J1001" showDropDown="0" showInputMessage="0" showErrorMessage="0" allowBlank="1" type="list">
      <formula1>lst_people</formula1>
    </dataValidation>
    <dataValidation sqref="K2:K1001" showDropDown="0" showInputMessage="0" showErrorMessage="0" allowBlank="1" type="list">
      <formula1>lst_partners</formula1>
    </dataValidation>
    <dataValidation sqref="B2:B1001" showDropDown="0" showInputMessage="0" showErrorMessage="0" allowBlank="1" type="date" operator="greaterThan">
      <formula1>DATE(2000,1,1)</formula1>
    </dataValidation>
    <dataValidation sqref="L2:L1001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3E5668"/>
    <outlinePr summaryBelow="1" summaryRight="1"/>
    <pageSetUpPr/>
  </sheetPr>
  <dimension ref="A1:K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8" customWidth="1" min="3" max="3"/>
    <col width="28" customWidth="1" min="4" max="4"/>
    <col width="16" customWidth="1" min="5" max="5"/>
    <col width="18" customWidth="1" min="6" max="6"/>
    <col width="16" customWidth="1" min="7" max="7"/>
    <col width="18" customWidth="1" min="8" max="8"/>
    <col width="10" customWidth="1" min="9" max="9"/>
    <col width="14" customWidth="1" min="10" max="10"/>
    <col width="36" customWidth="1" min="11" max="11"/>
  </cols>
  <sheetData>
    <row r="1" ht="30" customHeight="1">
      <c r="A1" s="14" t="inlineStr">
        <is>
          <t>Šifra</t>
        </is>
      </c>
      <c r="B1" s="14" t="inlineStr">
        <is>
          <t>Naziv</t>
        </is>
      </c>
      <c r="C1" s="14" t="inlineStr">
        <is>
          <t>Nadrejeno sredstvo</t>
        </is>
      </c>
      <c r="D1" s="14" t="inlineStr">
        <is>
          <t>Lokacija</t>
        </is>
      </c>
      <c r="E1" s="14" t="inlineStr">
        <is>
          <t>Kritičnost</t>
        </is>
      </c>
      <c r="F1" s="14" t="inlineStr">
        <is>
          <t>Proizvajalec</t>
        </is>
      </c>
      <c r="G1" s="14" t="inlineStr">
        <is>
          <t>Model</t>
        </is>
      </c>
      <c r="H1" s="14" t="inlineStr">
        <is>
          <t>Serijska številka</t>
        </is>
      </c>
      <c r="I1" s="14" t="inlineStr">
        <is>
          <t>Leto</t>
        </is>
      </c>
      <c r="J1" s="14" t="inlineStr">
        <is>
          <t>Število nalogov</t>
        </is>
      </c>
      <c r="K1" s="14" t="inlineStr">
        <is>
          <t>Opomba</t>
        </is>
      </c>
    </row>
    <row r="2">
      <c r="A2" s="15" t="inlineStr">
        <is>
          <t>S-001</t>
        </is>
      </c>
      <c r="B2" s="15" t="inlineStr">
        <is>
          <t>Polnilnica</t>
        </is>
      </c>
      <c r="C2" s="15" t="inlineStr"/>
      <c r="D2" s="15" t="inlineStr">
        <is>
          <t>Polnilna linija</t>
        </is>
      </c>
      <c r="E2" s="15" t="inlineStr">
        <is>
          <t>A - kritično</t>
        </is>
      </c>
      <c r="F2" s="15" t="inlineStr">
        <is>
          <t>Krones</t>
        </is>
      </c>
      <c r="G2" s="15" t="inlineStr">
        <is>
          <t>Modulfill</t>
        </is>
      </c>
      <c r="H2" s="15" t="inlineStr">
        <is>
          <t>KF-22871</t>
        </is>
      </c>
      <c r="I2" s="15" t="n">
        <v>2018</v>
      </c>
      <c r="J2" s="15">
        <f>IF(B2="","",COUNTIF('Delovni nalogi'!$H:$H,B2))</f>
        <v/>
      </c>
      <c r="K2" s="15" t="inlineStr"/>
    </row>
    <row r="3">
      <c r="A3" s="15" t="inlineStr">
        <is>
          <t>S-002</t>
        </is>
      </c>
      <c r="B3" s="15" t="inlineStr">
        <is>
          <t>Črpalka polnilnice</t>
        </is>
      </c>
      <c r="C3" s="15" t="inlineStr">
        <is>
          <t>Polnilnica</t>
        </is>
      </c>
      <c r="D3" s="15" t="inlineStr">
        <is>
          <t>Polnilna linija</t>
        </is>
      </c>
      <c r="E3" s="15" t="inlineStr">
        <is>
          <t>A - kritično</t>
        </is>
      </c>
      <c r="F3" s="15" t="inlineStr">
        <is>
          <t>Grundfos</t>
        </is>
      </c>
      <c r="G3" s="15" t="inlineStr">
        <is>
          <t>CR 10</t>
        </is>
      </c>
      <c r="H3" s="15" t="inlineStr">
        <is>
          <t>GF-77120</t>
        </is>
      </c>
      <c r="I3" s="15" t="n">
        <v>2018</v>
      </c>
      <c r="J3" s="15">
        <f>IF(B3="","",COUNTIF('Delovni nalogi'!$H:$H,B3))</f>
        <v/>
      </c>
      <c r="K3" s="15" t="inlineStr">
        <is>
          <t>Komponenta polnilnice</t>
        </is>
      </c>
    </row>
    <row r="4">
      <c r="A4" s="15" t="inlineStr">
        <is>
          <t>S-003</t>
        </is>
      </c>
      <c r="B4" s="15" t="inlineStr">
        <is>
          <t>Transporter steklenic</t>
        </is>
      </c>
      <c r="C4" s="15" t="inlineStr"/>
      <c r="D4" s="15" t="inlineStr">
        <is>
          <t>Polnilna linija</t>
        </is>
      </c>
      <c r="E4" s="15" t="inlineStr">
        <is>
          <t>B - pomembno</t>
        </is>
      </c>
      <c r="F4" s="15" t="inlineStr">
        <is>
          <t>Interroll</t>
        </is>
      </c>
      <c r="G4" s="15" t="inlineStr">
        <is>
          <t>RM 8000</t>
        </is>
      </c>
      <c r="H4" s="15" t="inlineStr">
        <is>
          <t>IR-5521</t>
        </is>
      </c>
      <c r="I4" s="15" t="n">
        <v>2019</v>
      </c>
      <c r="J4" s="15">
        <f>IF(B4="","",COUNTIF('Delovni nalogi'!$H:$H,B4))</f>
        <v/>
      </c>
      <c r="K4" s="15" t="inlineStr"/>
    </row>
    <row r="5">
      <c r="A5" s="15" t="inlineStr">
        <is>
          <t>S-004</t>
        </is>
      </c>
      <c r="B5" s="15" t="inlineStr">
        <is>
          <t>Kompresor K-02</t>
        </is>
      </c>
      <c r="C5" s="15" t="inlineStr"/>
      <c r="D5" s="15" t="inlineStr">
        <is>
          <t>Kompresorska postaja</t>
        </is>
      </c>
      <c r="E5" s="15" t="inlineStr">
        <is>
          <t>A - kritično</t>
        </is>
      </c>
      <c r="F5" s="15" t="inlineStr">
        <is>
          <t>Atlas Copco</t>
        </is>
      </c>
      <c r="G5" s="15" t="inlineStr">
        <is>
          <t>GA 30</t>
        </is>
      </c>
      <c r="H5" s="15" t="inlineStr">
        <is>
          <t>AC-90311</t>
        </is>
      </c>
      <c r="I5" s="15" t="n">
        <v>2020</v>
      </c>
      <c r="J5" s="15">
        <f>IF(B5="","",COUNTIF('Delovni nalogi'!$H:$H,B5))</f>
        <v/>
      </c>
      <c r="K5" s="15" t="inlineStr"/>
    </row>
    <row r="6">
      <c r="A6" s="15" t="inlineStr">
        <is>
          <t>S-005</t>
        </is>
      </c>
      <c r="B6" s="15" t="inlineStr">
        <is>
          <t>Sušilnik zraka</t>
        </is>
      </c>
      <c r="C6" s="15" t="inlineStr">
        <is>
          <t>Kompresor K-02</t>
        </is>
      </c>
      <c r="D6" s="15" t="inlineStr">
        <is>
          <t>Kompresorska postaja</t>
        </is>
      </c>
      <c r="E6" s="15" t="inlineStr">
        <is>
          <t>B - pomembno</t>
        </is>
      </c>
      <c r="F6" s="15" t="inlineStr">
        <is>
          <t>Atlas Copco</t>
        </is>
      </c>
      <c r="G6" s="15" t="inlineStr">
        <is>
          <t>FD 70</t>
        </is>
      </c>
      <c r="H6" s="15" t="inlineStr">
        <is>
          <t>AC-90455</t>
        </is>
      </c>
      <c r="I6" s="15" t="n">
        <v>2020</v>
      </c>
      <c r="J6" s="15">
        <f>IF(B6="","",COUNTIF('Delovni nalogi'!$H:$H,B6))</f>
        <v/>
      </c>
      <c r="K6" s="15" t="inlineStr">
        <is>
          <t>Komponenta kompresorja</t>
        </is>
      </c>
    </row>
    <row r="7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>
        <f>IF(B7="","",COUNTIF('Delovni nalogi'!$H:$H,B7))</f>
        <v/>
      </c>
      <c r="K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>
        <f>IF(B8="","",COUNTIF('Delovni nalogi'!$H:$H,B8))</f>
        <v/>
      </c>
      <c r="K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>
        <f>IF(B9="","",COUNTIF('Delovni nalogi'!$H:$H,B9))</f>
        <v/>
      </c>
      <c r="K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>
        <f>IF(B10="","",COUNTIF('Delovni nalogi'!$H:$H,B10))</f>
        <v/>
      </c>
      <c r="K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>
        <f>IF(B11="","",COUNTIF('Delovni nalogi'!$H:$H,B11))</f>
        <v/>
      </c>
      <c r="K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>
        <f>IF(B12="","",COUNTIF('Delovni nalogi'!$H:$H,B12))</f>
        <v/>
      </c>
      <c r="K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>
        <f>IF(B13="","",COUNTIF('Delovni nalogi'!$H:$H,B13))</f>
        <v/>
      </c>
      <c r="K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>
        <f>IF(B14="","",COUNTIF('Delovni nalogi'!$H:$H,B14))</f>
        <v/>
      </c>
      <c r="K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>
        <f>IF(B15="","",COUNTIF('Delovni nalogi'!$H:$H,B15))</f>
        <v/>
      </c>
      <c r="K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>
        <f>IF(B16="","",COUNTIF('Delovni nalogi'!$H:$H,B16))</f>
        <v/>
      </c>
      <c r="K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>
        <f>IF(B17="","",COUNTIF('Delovni nalogi'!$H:$H,B17))</f>
        <v/>
      </c>
      <c r="K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>
        <f>IF(B18="","",COUNTIF('Delovni nalogi'!$H:$H,B18))</f>
        <v/>
      </c>
      <c r="K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>
        <f>IF(B19="","",COUNTIF('Delovni nalogi'!$H:$H,B19))</f>
        <v/>
      </c>
      <c r="K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>
        <f>IF(B20="","",COUNTIF('Delovni nalogi'!$H:$H,B20))</f>
        <v/>
      </c>
      <c r="K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>
        <f>IF(B21="","",COUNTIF('Delovni nalogi'!$H:$H,B21))</f>
        <v/>
      </c>
      <c r="K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>
        <f>IF(B22="","",COUNTIF('Delovni nalogi'!$H:$H,B22))</f>
        <v/>
      </c>
      <c r="K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>
        <f>IF(B23="","",COUNTIF('Delovni nalogi'!$H:$H,B23))</f>
        <v/>
      </c>
      <c r="K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>
        <f>IF(B24="","",COUNTIF('Delovni nalogi'!$H:$H,B24))</f>
        <v/>
      </c>
      <c r="K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>
        <f>IF(B25="","",COUNTIF('Delovni nalogi'!$H:$H,B25))</f>
        <v/>
      </c>
      <c r="K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>
        <f>IF(B26="","",COUNTIF('Delovni nalogi'!$H:$H,B26))</f>
        <v/>
      </c>
      <c r="K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>
        <f>IF(B27="","",COUNTIF('Delovni nalogi'!$H:$H,B27))</f>
        <v/>
      </c>
      <c r="K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>
        <f>IF(B28="","",COUNTIF('Delovni nalogi'!$H:$H,B28))</f>
        <v/>
      </c>
      <c r="K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>
        <f>IF(B29="","",COUNTIF('Delovni nalogi'!$H:$H,B29))</f>
        <v/>
      </c>
      <c r="K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>
        <f>IF(B30="","",COUNTIF('Delovni nalogi'!$H:$H,B30))</f>
        <v/>
      </c>
      <c r="K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>
        <f>IF(B31="","",COUNTIF('Delovni nalogi'!$H:$H,B31))</f>
        <v/>
      </c>
      <c r="K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>
        <f>IF(B32="","",COUNTIF('Delovni nalogi'!$H:$H,B32))</f>
        <v/>
      </c>
      <c r="K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>
        <f>IF(B33="","",COUNTIF('Delovni nalogi'!$H:$H,B33))</f>
        <v/>
      </c>
      <c r="K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>
        <f>IF(B34="","",COUNTIF('Delovni nalogi'!$H:$H,B34))</f>
        <v/>
      </c>
      <c r="K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>
        <f>IF(B35="","",COUNTIF('Delovni nalogi'!$H:$H,B35))</f>
        <v/>
      </c>
      <c r="K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>
        <f>IF(B36="","",COUNTIF('Delovni nalogi'!$H:$H,B36))</f>
        <v/>
      </c>
      <c r="K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>
        <f>IF(B37="","",COUNTIF('Delovni nalogi'!$H:$H,B37))</f>
        <v/>
      </c>
      <c r="K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>
        <f>IF(B38="","",COUNTIF('Delovni nalogi'!$H:$H,B38))</f>
        <v/>
      </c>
      <c r="K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>
        <f>IF(B39="","",COUNTIF('Delovni nalogi'!$H:$H,B39))</f>
        <v/>
      </c>
      <c r="K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>
        <f>IF(B40="","",COUNTIF('Delovni nalogi'!$H:$H,B40))</f>
        <v/>
      </c>
      <c r="K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>
        <f>IF(B41="","",COUNTIF('Delovni nalogi'!$H:$H,B41))</f>
        <v/>
      </c>
      <c r="K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>
        <f>IF(B42="","",COUNTIF('Delovni nalogi'!$H:$H,B42))</f>
        <v/>
      </c>
      <c r="K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>
        <f>IF(B43="","",COUNTIF('Delovni nalogi'!$H:$H,B43))</f>
        <v/>
      </c>
      <c r="K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>
        <f>IF(B44="","",COUNTIF('Delovni nalogi'!$H:$H,B44))</f>
        <v/>
      </c>
      <c r="K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>
        <f>IF(B45="","",COUNTIF('Delovni nalogi'!$H:$H,B45))</f>
        <v/>
      </c>
      <c r="K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>
        <f>IF(B46="","",COUNTIF('Delovni nalogi'!$H:$H,B46))</f>
        <v/>
      </c>
      <c r="K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>
        <f>IF(B47="","",COUNTIF('Delovni nalogi'!$H:$H,B47))</f>
        <v/>
      </c>
      <c r="K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>
        <f>IF(B48="","",COUNTIF('Delovni nalogi'!$H:$H,B48))</f>
        <v/>
      </c>
      <c r="K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>
        <f>IF(B49="","",COUNTIF('Delovni nalogi'!$H:$H,B49))</f>
        <v/>
      </c>
      <c r="K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>
        <f>IF(B50="","",COUNTIF('Delovni nalogi'!$H:$H,B50))</f>
        <v/>
      </c>
      <c r="K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>
        <f>IF(B51="","",COUNTIF('Delovni nalogi'!$H:$H,B51))</f>
        <v/>
      </c>
      <c r="K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>
        <f>IF(B52="","",COUNTIF('Delovni nalogi'!$H:$H,B52))</f>
        <v/>
      </c>
      <c r="K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>
        <f>IF(B53="","",COUNTIF('Delovni nalogi'!$H:$H,B53))</f>
        <v/>
      </c>
      <c r="K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>
        <f>IF(B54="","",COUNTIF('Delovni nalogi'!$H:$H,B54))</f>
        <v/>
      </c>
      <c r="K54" s="15" t="n"/>
    </row>
    <row r="55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>
        <f>IF(B55="","",COUNTIF('Delovni nalogi'!$H:$H,B55))</f>
        <v/>
      </c>
      <c r="K55" s="15" t="n"/>
    </row>
    <row r="56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>
        <f>IF(B56="","",COUNTIF('Delovni nalogi'!$H:$H,B56))</f>
        <v/>
      </c>
      <c r="K56" s="15" t="n"/>
    </row>
    <row r="57">
      <c r="A57" s="15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>
        <f>IF(B57="","",COUNTIF('Delovni nalogi'!$H:$H,B57))</f>
        <v/>
      </c>
      <c r="K57" s="15" t="n"/>
    </row>
    <row r="58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>
        <f>IF(B58="","",COUNTIF('Delovni nalogi'!$H:$H,B58))</f>
        <v/>
      </c>
      <c r="K58" s="15" t="n"/>
    </row>
    <row r="59">
      <c r="A59" s="15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>
        <f>IF(B59="","",COUNTIF('Delovni nalogi'!$H:$H,B59))</f>
        <v/>
      </c>
      <c r="K59" s="15" t="n"/>
    </row>
    <row r="60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>
        <f>IF(B60="","",COUNTIF('Delovni nalogi'!$H:$H,B60))</f>
        <v/>
      </c>
      <c r="K60" s="15" t="n"/>
    </row>
    <row r="6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>
        <f>IF(B61="","",COUNTIF('Delovni nalogi'!$H:$H,B61))</f>
        <v/>
      </c>
      <c r="K61" s="15" t="n"/>
    </row>
    <row r="62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>
        <f>IF(B62="","",COUNTIF('Delovni nalogi'!$H:$H,B62))</f>
        <v/>
      </c>
      <c r="K62" s="15" t="n"/>
    </row>
    <row r="63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>
        <f>IF(B63="","",COUNTIF('Delovni nalogi'!$H:$H,B63))</f>
        <v/>
      </c>
      <c r="K63" s="15" t="n"/>
    </row>
    <row r="64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>
        <f>IF(B64="","",COUNTIF('Delovni nalogi'!$H:$H,B64))</f>
        <v/>
      </c>
      <c r="K64" s="15" t="n"/>
    </row>
    <row r="65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>
        <f>IF(B65="","",COUNTIF('Delovni nalogi'!$H:$H,B65))</f>
        <v/>
      </c>
      <c r="K65" s="15" t="n"/>
    </row>
    <row r="66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>
        <f>IF(B66="","",COUNTIF('Delovni nalogi'!$H:$H,B66))</f>
        <v/>
      </c>
      <c r="K66" s="15" t="n"/>
    </row>
    <row r="67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>
        <f>IF(B67="","",COUNTIF('Delovni nalogi'!$H:$H,B67))</f>
        <v/>
      </c>
      <c r="K67" s="15" t="n"/>
    </row>
    <row r="68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>
        <f>IF(B68="","",COUNTIF('Delovni nalogi'!$H:$H,B68))</f>
        <v/>
      </c>
      <c r="K68" s="15" t="n"/>
    </row>
    <row r="69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>
        <f>IF(B69="","",COUNTIF('Delovni nalogi'!$H:$H,B69))</f>
        <v/>
      </c>
      <c r="K69" s="15" t="n"/>
    </row>
    <row r="70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>
        <f>IF(B70="","",COUNTIF('Delovni nalogi'!$H:$H,B70))</f>
        <v/>
      </c>
      <c r="K70" s="15" t="n"/>
    </row>
    <row r="7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>
        <f>IF(B71="","",COUNTIF('Delovni nalogi'!$H:$H,B71))</f>
        <v/>
      </c>
      <c r="K71" s="15" t="n"/>
    </row>
    <row r="72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>
        <f>IF(B72="","",COUNTIF('Delovni nalogi'!$H:$H,B72))</f>
        <v/>
      </c>
      <c r="K72" s="15" t="n"/>
    </row>
    <row r="73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>
        <f>IF(B73="","",COUNTIF('Delovni nalogi'!$H:$H,B73))</f>
        <v/>
      </c>
      <c r="K73" s="15" t="n"/>
    </row>
    <row r="74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>
        <f>IF(B74="","",COUNTIF('Delovni nalogi'!$H:$H,B74))</f>
        <v/>
      </c>
      <c r="K74" s="15" t="n"/>
    </row>
    <row r="75">
      <c r="A75" s="15" t="n"/>
      <c r="B75" s="15" t="n"/>
      <c r="C75" s="15" t="n"/>
      <c r="D75" s="15" t="n"/>
      <c r="E75" s="15" t="n"/>
      <c r="F75" s="15" t="n"/>
      <c r="G75" s="15" t="n"/>
      <c r="H75" s="15" t="n"/>
      <c r="I75" s="15" t="n"/>
      <c r="J75" s="15">
        <f>IF(B75="","",COUNTIF('Delovni nalogi'!$H:$H,B75))</f>
        <v/>
      </c>
      <c r="K75" s="15" t="n"/>
    </row>
    <row r="76">
      <c r="A76" s="15" t="n"/>
      <c r="B76" s="15" t="n"/>
      <c r="C76" s="15" t="n"/>
      <c r="D76" s="15" t="n"/>
      <c r="E76" s="15" t="n"/>
      <c r="F76" s="15" t="n"/>
      <c r="G76" s="15" t="n"/>
      <c r="H76" s="15" t="n"/>
      <c r="I76" s="15" t="n"/>
      <c r="J76" s="15">
        <f>IF(B76="","",COUNTIF('Delovni nalogi'!$H:$H,B76))</f>
        <v/>
      </c>
      <c r="K76" s="15" t="n"/>
    </row>
    <row r="77">
      <c r="A77" s="15" t="n"/>
      <c r="B77" s="15" t="n"/>
      <c r="C77" s="15" t="n"/>
      <c r="D77" s="15" t="n"/>
      <c r="E77" s="15" t="n"/>
      <c r="F77" s="15" t="n"/>
      <c r="G77" s="15" t="n"/>
      <c r="H77" s="15" t="n"/>
      <c r="I77" s="15" t="n"/>
      <c r="J77" s="15">
        <f>IF(B77="","",COUNTIF('Delovni nalogi'!$H:$H,B77))</f>
        <v/>
      </c>
      <c r="K77" s="15" t="n"/>
    </row>
    <row r="78">
      <c r="A78" s="15" t="n"/>
      <c r="B78" s="15" t="n"/>
      <c r="C78" s="15" t="n"/>
      <c r="D78" s="15" t="n"/>
      <c r="E78" s="15" t="n"/>
      <c r="F78" s="15" t="n"/>
      <c r="G78" s="15" t="n"/>
      <c r="H78" s="15" t="n"/>
      <c r="I78" s="15" t="n"/>
      <c r="J78" s="15">
        <f>IF(B78="","",COUNTIF('Delovni nalogi'!$H:$H,B78))</f>
        <v/>
      </c>
      <c r="K78" s="15" t="n"/>
    </row>
    <row r="79">
      <c r="A79" s="15" t="n"/>
      <c r="B79" s="15" t="n"/>
      <c r="C79" s="15" t="n"/>
      <c r="D79" s="15" t="n"/>
      <c r="E79" s="15" t="n"/>
      <c r="F79" s="15" t="n"/>
      <c r="G79" s="15" t="n"/>
      <c r="H79" s="15" t="n"/>
      <c r="I79" s="15" t="n"/>
      <c r="J79" s="15">
        <f>IF(B79="","",COUNTIF('Delovni nalogi'!$H:$H,B79))</f>
        <v/>
      </c>
      <c r="K79" s="15" t="n"/>
    </row>
    <row r="80">
      <c r="A80" s="15" t="n"/>
      <c r="B80" s="15" t="n"/>
      <c r="C80" s="15" t="n"/>
      <c r="D80" s="15" t="n"/>
      <c r="E80" s="15" t="n"/>
      <c r="F80" s="15" t="n"/>
      <c r="G80" s="15" t="n"/>
      <c r="H80" s="15" t="n"/>
      <c r="I80" s="15" t="n"/>
      <c r="J80" s="15">
        <f>IF(B80="","",COUNTIF('Delovni nalogi'!$H:$H,B80))</f>
        <v/>
      </c>
      <c r="K80" s="15" t="n"/>
    </row>
    <row r="8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15" t="n"/>
      <c r="J81" s="15">
        <f>IF(B81="","",COUNTIF('Delovni nalogi'!$H:$H,B81))</f>
        <v/>
      </c>
      <c r="K81" s="15" t="n"/>
    </row>
    <row r="82">
      <c r="A82" s="15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>
        <f>IF(B82="","",COUNTIF('Delovni nalogi'!$H:$H,B82))</f>
        <v/>
      </c>
      <c r="K82" s="15" t="n"/>
    </row>
    <row r="83">
      <c r="A83" s="15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>
        <f>IF(B83="","",COUNTIF('Delovni nalogi'!$H:$H,B83))</f>
        <v/>
      </c>
      <c r="K83" s="15" t="n"/>
    </row>
    <row r="84">
      <c r="A84" s="15" t="n"/>
      <c r="B84" s="15" t="n"/>
      <c r="C84" s="15" t="n"/>
      <c r="D84" s="15" t="n"/>
      <c r="E84" s="15" t="n"/>
      <c r="F84" s="15" t="n"/>
      <c r="G84" s="15" t="n"/>
      <c r="H84" s="15" t="n"/>
      <c r="I84" s="15" t="n"/>
      <c r="J84" s="15">
        <f>IF(B84="","",COUNTIF('Delovni nalogi'!$H:$H,B84))</f>
        <v/>
      </c>
      <c r="K84" s="15" t="n"/>
    </row>
    <row r="85">
      <c r="A85" s="15" t="n"/>
      <c r="B85" s="15" t="n"/>
      <c r="C85" s="15" t="n"/>
      <c r="D85" s="15" t="n"/>
      <c r="E85" s="15" t="n"/>
      <c r="F85" s="15" t="n"/>
      <c r="G85" s="15" t="n"/>
      <c r="H85" s="15" t="n"/>
      <c r="I85" s="15" t="n"/>
      <c r="J85" s="15">
        <f>IF(B85="","",COUNTIF('Delovni nalogi'!$H:$H,B85))</f>
        <v/>
      </c>
      <c r="K85" s="15" t="n"/>
    </row>
    <row r="86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>
        <f>IF(B86="","",COUNTIF('Delovni nalogi'!$H:$H,B86))</f>
        <v/>
      </c>
      <c r="K86" s="15" t="n"/>
    </row>
    <row r="87">
      <c r="A87" s="15" t="n"/>
      <c r="B87" s="15" t="n"/>
      <c r="C87" s="15" t="n"/>
      <c r="D87" s="15" t="n"/>
      <c r="E87" s="15" t="n"/>
      <c r="F87" s="15" t="n"/>
      <c r="G87" s="15" t="n"/>
      <c r="H87" s="15" t="n"/>
      <c r="I87" s="15" t="n"/>
      <c r="J87" s="15">
        <f>IF(B87="","",COUNTIF('Delovni nalogi'!$H:$H,B87))</f>
        <v/>
      </c>
      <c r="K87" s="15" t="n"/>
    </row>
    <row r="88">
      <c r="A88" s="15" t="n"/>
      <c r="B88" s="15" t="n"/>
      <c r="C88" s="15" t="n"/>
      <c r="D88" s="15" t="n"/>
      <c r="E88" s="15" t="n"/>
      <c r="F88" s="15" t="n"/>
      <c r="G88" s="15" t="n"/>
      <c r="H88" s="15" t="n"/>
      <c r="I88" s="15" t="n"/>
      <c r="J88" s="15">
        <f>IF(B88="","",COUNTIF('Delovni nalogi'!$H:$H,B88))</f>
        <v/>
      </c>
      <c r="K88" s="15" t="n"/>
    </row>
    <row r="89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>
        <f>IF(B89="","",COUNTIF('Delovni nalogi'!$H:$H,B89))</f>
        <v/>
      </c>
      <c r="K89" s="15" t="n"/>
    </row>
    <row r="90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>
        <f>IF(B90="","",COUNTIF('Delovni nalogi'!$H:$H,B90))</f>
        <v/>
      </c>
      <c r="K90" s="15" t="n"/>
    </row>
    <row r="9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>
        <f>IF(B91="","",COUNTIF('Delovni nalogi'!$H:$H,B91))</f>
        <v/>
      </c>
      <c r="K91" s="15" t="n"/>
    </row>
    <row r="92">
      <c r="A92" s="15" t="n"/>
      <c r="B92" s="15" t="n"/>
      <c r="C92" s="15" t="n"/>
      <c r="D92" s="15" t="n"/>
      <c r="E92" s="15" t="n"/>
      <c r="F92" s="15" t="n"/>
      <c r="G92" s="15" t="n"/>
      <c r="H92" s="15" t="n"/>
      <c r="I92" s="15" t="n"/>
      <c r="J92" s="15">
        <f>IF(B92="","",COUNTIF('Delovni nalogi'!$H:$H,B92))</f>
        <v/>
      </c>
      <c r="K92" s="15" t="n"/>
    </row>
    <row r="93">
      <c r="A93" s="15" t="n"/>
      <c r="B93" s="15" t="n"/>
      <c r="C93" s="15" t="n"/>
      <c r="D93" s="15" t="n"/>
      <c r="E93" s="15" t="n"/>
      <c r="F93" s="15" t="n"/>
      <c r="G93" s="15" t="n"/>
      <c r="H93" s="15" t="n"/>
      <c r="I93" s="15" t="n"/>
      <c r="J93" s="15">
        <f>IF(B93="","",COUNTIF('Delovni nalogi'!$H:$H,B93))</f>
        <v/>
      </c>
      <c r="K93" s="15" t="n"/>
    </row>
    <row r="94">
      <c r="A94" s="15" t="n"/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>
        <f>IF(B94="","",COUNTIF('Delovni nalogi'!$H:$H,B94))</f>
        <v/>
      </c>
      <c r="K94" s="15" t="n"/>
    </row>
    <row r="95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>
        <f>IF(B95="","",COUNTIF('Delovni nalogi'!$H:$H,B95))</f>
        <v/>
      </c>
      <c r="K95" s="15" t="n"/>
    </row>
    <row r="96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>
        <f>IF(B96="","",COUNTIF('Delovni nalogi'!$H:$H,B96))</f>
        <v/>
      </c>
      <c r="K96" s="15" t="n"/>
    </row>
    <row r="97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>
        <f>IF(B97="","",COUNTIF('Delovni nalogi'!$H:$H,B97))</f>
        <v/>
      </c>
      <c r="K97" s="15" t="n"/>
    </row>
    <row r="98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>
        <f>IF(B98="","",COUNTIF('Delovni nalogi'!$H:$H,B98))</f>
        <v/>
      </c>
      <c r="K98" s="15" t="n"/>
    </row>
    <row r="99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>
        <f>IF(B99="","",COUNTIF('Delovni nalogi'!$H:$H,B99))</f>
        <v/>
      </c>
      <c r="K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>
        <f>IF(B100="","",COUNTIF('Delovni nalogi'!$H:$H,B100))</f>
        <v/>
      </c>
      <c r="K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>
        <f>IF(B101="","",COUNTIF('Delovni nalogi'!$H:$H,B101))</f>
        <v/>
      </c>
      <c r="K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>
        <f>IF(B102="","",COUNTIF('Delovni nalogi'!$H:$H,B102))</f>
        <v/>
      </c>
      <c r="K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>
        <f>IF(B103="","",COUNTIF('Delovni nalogi'!$H:$H,B103))</f>
        <v/>
      </c>
      <c r="K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>
        <f>IF(B104="","",COUNTIF('Delovni nalogi'!$H:$H,B104))</f>
        <v/>
      </c>
      <c r="K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>
        <f>IF(B105="","",COUNTIF('Delovni nalogi'!$H:$H,B105))</f>
        <v/>
      </c>
      <c r="K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>
        <f>IF(B106="","",COUNTIF('Delovni nalogi'!$H:$H,B106))</f>
        <v/>
      </c>
      <c r="K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>
        <f>IF(B107="","",COUNTIF('Delovni nalogi'!$H:$H,B107))</f>
        <v/>
      </c>
      <c r="K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>
        <f>IF(B108="","",COUNTIF('Delovni nalogi'!$H:$H,B108))</f>
        <v/>
      </c>
      <c r="K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>
        <f>IF(B109="","",COUNTIF('Delovni nalogi'!$H:$H,B109))</f>
        <v/>
      </c>
      <c r="K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>
        <f>IF(B110="","",COUNTIF('Delovni nalogi'!$H:$H,B110))</f>
        <v/>
      </c>
      <c r="K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>
        <f>IF(B111="","",COUNTIF('Delovni nalogi'!$H:$H,B111))</f>
        <v/>
      </c>
      <c r="K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>
        <f>IF(B112="","",COUNTIF('Delovni nalogi'!$H:$H,B112))</f>
        <v/>
      </c>
      <c r="K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>
        <f>IF(B113="","",COUNTIF('Delovni nalogi'!$H:$H,B113))</f>
        <v/>
      </c>
      <c r="K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>
        <f>IF(B114="","",COUNTIF('Delovni nalogi'!$H:$H,B114))</f>
        <v/>
      </c>
      <c r="K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>
        <f>IF(B115="","",COUNTIF('Delovni nalogi'!$H:$H,B115))</f>
        <v/>
      </c>
      <c r="K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>
        <f>IF(B116="","",COUNTIF('Delovni nalogi'!$H:$H,B116))</f>
        <v/>
      </c>
      <c r="K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>
        <f>IF(B117="","",COUNTIF('Delovni nalogi'!$H:$H,B117))</f>
        <v/>
      </c>
      <c r="K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>
        <f>IF(B118="","",COUNTIF('Delovni nalogi'!$H:$H,B118))</f>
        <v/>
      </c>
      <c r="K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>
        <f>IF(B119="","",COUNTIF('Delovni nalogi'!$H:$H,B119))</f>
        <v/>
      </c>
      <c r="K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>
        <f>IF(B120="","",COUNTIF('Delovni nalogi'!$H:$H,B120))</f>
        <v/>
      </c>
      <c r="K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>
        <f>IF(B121="","",COUNTIF('Delovni nalogi'!$H:$H,B121))</f>
        <v/>
      </c>
      <c r="K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>
        <f>IF(B122="","",COUNTIF('Delovni nalogi'!$H:$H,B122))</f>
        <v/>
      </c>
      <c r="K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>
        <f>IF(B123="","",COUNTIF('Delovni nalogi'!$H:$H,B123))</f>
        <v/>
      </c>
      <c r="K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>
        <f>IF(B124="","",COUNTIF('Delovni nalogi'!$H:$H,B124))</f>
        <v/>
      </c>
      <c r="K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5">
        <f>IF(B125="","",COUNTIF('Delovni nalogi'!$H:$H,B125))</f>
        <v/>
      </c>
      <c r="K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5">
        <f>IF(B126="","",COUNTIF('Delovni nalogi'!$H:$H,B126))</f>
        <v/>
      </c>
      <c r="K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>
        <f>IF(B127="","",COUNTIF('Delovni nalogi'!$H:$H,B127))</f>
        <v/>
      </c>
      <c r="K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5">
        <f>IF(B128="","",COUNTIF('Delovni nalogi'!$H:$H,B128))</f>
        <v/>
      </c>
      <c r="K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5">
        <f>IF(B129="","",COUNTIF('Delovni nalogi'!$H:$H,B129))</f>
        <v/>
      </c>
      <c r="K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5">
        <f>IF(B130="","",COUNTIF('Delovni nalogi'!$H:$H,B130))</f>
        <v/>
      </c>
      <c r="K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5">
        <f>IF(B131="","",COUNTIF('Delovni nalogi'!$H:$H,B131))</f>
        <v/>
      </c>
      <c r="K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5">
        <f>IF(B132="","",COUNTIF('Delovni nalogi'!$H:$H,B132))</f>
        <v/>
      </c>
      <c r="K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  <c r="H133" s="15" t="n"/>
      <c r="I133" s="15" t="n"/>
      <c r="J133" s="15">
        <f>IF(B133="","",COUNTIF('Delovni nalogi'!$H:$H,B133))</f>
        <v/>
      </c>
      <c r="K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  <c r="H134" s="15" t="n"/>
      <c r="I134" s="15" t="n"/>
      <c r="J134" s="15">
        <f>IF(B134="","",COUNTIF('Delovni nalogi'!$H:$H,B134))</f>
        <v/>
      </c>
      <c r="K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  <c r="H135" s="15" t="n"/>
      <c r="I135" s="15" t="n"/>
      <c r="J135" s="15">
        <f>IF(B135="","",COUNTIF('Delovni nalogi'!$H:$H,B135))</f>
        <v/>
      </c>
      <c r="K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  <c r="H136" s="15" t="n"/>
      <c r="I136" s="15" t="n"/>
      <c r="J136" s="15">
        <f>IF(B136="","",COUNTIF('Delovni nalogi'!$H:$H,B136))</f>
        <v/>
      </c>
      <c r="K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5">
        <f>IF(B137="","",COUNTIF('Delovni nalogi'!$H:$H,B137))</f>
        <v/>
      </c>
      <c r="K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5">
        <f>IF(B138="","",COUNTIF('Delovni nalogi'!$H:$H,B138))</f>
        <v/>
      </c>
      <c r="K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  <c r="H139" s="15" t="n"/>
      <c r="I139" s="15" t="n"/>
      <c r="J139" s="15">
        <f>IF(B139="","",COUNTIF('Delovni nalogi'!$H:$H,B139))</f>
        <v/>
      </c>
      <c r="K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  <c r="H140" s="15" t="n"/>
      <c r="I140" s="15" t="n"/>
      <c r="J140" s="15">
        <f>IF(B140="","",COUNTIF('Delovni nalogi'!$H:$H,B140))</f>
        <v/>
      </c>
      <c r="K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  <c r="H141" s="15" t="n"/>
      <c r="I141" s="15" t="n"/>
      <c r="J141" s="15">
        <f>IF(B141="","",COUNTIF('Delovni nalogi'!$H:$H,B141))</f>
        <v/>
      </c>
      <c r="K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  <c r="H142" s="15" t="n"/>
      <c r="I142" s="15" t="n"/>
      <c r="J142" s="15">
        <f>IF(B142="","",COUNTIF('Delovni nalogi'!$H:$H,B142))</f>
        <v/>
      </c>
      <c r="K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5">
        <f>IF(B143="","",COUNTIF('Delovni nalogi'!$H:$H,B143))</f>
        <v/>
      </c>
      <c r="K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  <c r="H144" s="15" t="n"/>
      <c r="I144" s="15" t="n"/>
      <c r="J144" s="15">
        <f>IF(B144="","",COUNTIF('Delovni nalogi'!$H:$H,B144))</f>
        <v/>
      </c>
      <c r="K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  <c r="H145" s="15" t="n"/>
      <c r="I145" s="15" t="n"/>
      <c r="J145" s="15">
        <f>IF(B145="","",COUNTIF('Delovni nalogi'!$H:$H,B145))</f>
        <v/>
      </c>
      <c r="K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  <c r="H146" s="15" t="n"/>
      <c r="I146" s="15" t="n"/>
      <c r="J146" s="15">
        <f>IF(B146="","",COUNTIF('Delovni nalogi'!$H:$H,B146))</f>
        <v/>
      </c>
      <c r="K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  <c r="H147" s="15" t="n"/>
      <c r="I147" s="15" t="n"/>
      <c r="J147" s="15">
        <f>IF(B147="","",COUNTIF('Delovni nalogi'!$H:$H,B147))</f>
        <v/>
      </c>
      <c r="K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  <c r="H148" s="15" t="n"/>
      <c r="I148" s="15" t="n"/>
      <c r="J148" s="15">
        <f>IF(B148="","",COUNTIF('Delovni nalogi'!$H:$H,B148))</f>
        <v/>
      </c>
      <c r="K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5">
        <f>IF(B149="","",COUNTIF('Delovni nalogi'!$H:$H,B149))</f>
        <v/>
      </c>
      <c r="K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  <c r="H150" s="15" t="n"/>
      <c r="I150" s="15" t="n"/>
      <c r="J150" s="15">
        <f>IF(B150="","",COUNTIF('Delovni nalogi'!$H:$H,B150))</f>
        <v/>
      </c>
      <c r="K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  <c r="H151" s="15" t="n"/>
      <c r="I151" s="15" t="n"/>
      <c r="J151" s="15">
        <f>IF(B151="","",COUNTIF('Delovni nalogi'!$H:$H,B151))</f>
        <v/>
      </c>
      <c r="K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5">
        <f>IF(B152="","",COUNTIF('Delovni nalogi'!$H:$H,B152))</f>
        <v/>
      </c>
      <c r="K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5">
        <f>IF(B153="","",COUNTIF('Delovni nalogi'!$H:$H,B153))</f>
        <v/>
      </c>
      <c r="K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  <c r="H154" s="15" t="n"/>
      <c r="I154" s="15" t="n"/>
      <c r="J154" s="15">
        <f>IF(B154="","",COUNTIF('Delovni nalogi'!$H:$H,B154))</f>
        <v/>
      </c>
      <c r="K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  <c r="H155" s="15" t="n"/>
      <c r="I155" s="15" t="n"/>
      <c r="J155" s="15">
        <f>IF(B155="","",COUNTIF('Delovni nalogi'!$H:$H,B155))</f>
        <v/>
      </c>
      <c r="K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  <c r="H156" s="15" t="n"/>
      <c r="I156" s="15" t="n"/>
      <c r="J156" s="15">
        <f>IF(B156="","",COUNTIF('Delovni nalogi'!$H:$H,B156))</f>
        <v/>
      </c>
      <c r="K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  <c r="H157" s="15" t="n"/>
      <c r="I157" s="15" t="n"/>
      <c r="J157" s="15">
        <f>IF(B157="","",COUNTIF('Delovni nalogi'!$H:$H,B157))</f>
        <v/>
      </c>
      <c r="K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  <c r="H158" s="15" t="n"/>
      <c r="I158" s="15" t="n"/>
      <c r="J158" s="15">
        <f>IF(B158="","",COUNTIF('Delovni nalogi'!$H:$H,B158))</f>
        <v/>
      </c>
      <c r="K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  <c r="H159" s="15" t="n"/>
      <c r="I159" s="15" t="n"/>
      <c r="J159" s="15">
        <f>IF(B159="","",COUNTIF('Delovni nalogi'!$H:$H,B159))</f>
        <v/>
      </c>
      <c r="K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5">
        <f>IF(B160="","",COUNTIF('Delovni nalogi'!$H:$H,B160))</f>
        <v/>
      </c>
      <c r="K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  <c r="H161" s="15" t="n"/>
      <c r="I161" s="15" t="n"/>
      <c r="J161" s="15">
        <f>IF(B161="","",COUNTIF('Delovni nalogi'!$H:$H,B161))</f>
        <v/>
      </c>
      <c r="K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  <c r="H162" s="15" t="n"/>
      <c r="I162" s="15" t="n"/>
      <c r="J162" s="15">
        <f>IF(B162="","",COUNTIF('Delovni nalogi'!$H:$H,B162))</f>
        <v/>
      </c>
      <c r="K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  <c r="H163" s="15" t="n"/>
      <c r="I163" s="15" t="n"/>
      <c r="J163" s="15">
        <f>IF(B163="","",COUNTIF('Delovni nalogi'!$H:$H,B163))</f>
        <v/>
      </c>
      <c r="K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  <c r="H164" s="15" t="n"/>
      <c r="I164" s="15" t="n"/>
      <c r="J164" s="15">
        <f>IF(B164="","",COUNTIF('Delovni nalogi'!$H:$H,B164))</f>
        <v/>
      </c>
      <c r="K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  <c r="H165" s="15" t="n"/>
      <c r="I165" s="15" t="n"/>
      <c r="J165" s="15">
        <f>IF(B165="","",COUNTIF('Delovni nalogi'!$H:$H,B165))</f>
        <v/>
      </c>
      <c r="K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  <c r="H166" s="15" t="n"/>
      <c r="I166" s="15" t="n"/>
      <c r="J166" s="15">
        <f>IF(B166="","",COUNTIF('Delovni nalogi'!$H:$H,B166))</f>
        <v/>
      </c>
      <c r="K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  <c r="H167" s="15" t="n"/>
      <c r="I167" s="15" t="n"/>
      <c r="J167" s="15">
        <f>IF(B167="","",COUNTIF('Delovni nalogi'!$H:$H,B167))</f>
        <v/>
      </c>
      <c r="K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  <c r="H168" s="15" t="n"/>
      <c r="I168" s="15" t="n"/>
      <c r="J168" s="15">
        <f>IF(B168="","",COUNTIF('Delovni nalogi'!$H:$H,B168))</f>
        <v/>
      </c>
      <c r="K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  <c r="H169" s="15" t="n"/>
      <c r="I169" s="15" t="n"/>
      <c r="J169" s="15">
        <f>IF(B169="","",COUNTIF('Delovni nalogi'!$H:$H,B169))</f>
        <v/>
      </c>
      <c r="K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  <c r="H170" s="15" t="n"/>
      <c r="I170" s="15" t="n"/>
      <c r="J170" s="15">
        <f>IF(B170="","",COUNTIF('Delovni nalogi'!$H:$H,B170))</f>
        <v/>
      </c>
      <c r="K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5">
        <f>IF(B171="","",COUNTIF('Delovni nalogi'!$H:$H,B171))</f>
        <v/>
      </c>
      <c r="K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5">
        <f>IF(B172="","",COUNTIF('Delovni nalogi'!$H:$H,B172))</f>
        <v/>
      </c>
      <c r="K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5">
        <f>IF(B173="","",COUNTIF('Delovni nalogi'!$H:$H,B173))</f>
        <v/>
      </c>
      <c r="K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  <c r="H174" s="15" t="n"/>
      <c r="I174" s="15" t="n"/>
      <c r="J174" s="15">
        <f>IF(B174="","",COUNTIF('Delovni nalogi'!$H:$H,B174))</f>
        <v/>
      </c>
      <c r="K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  <c r="H175" s="15" t="n"/>
      <c r="I175" s="15" t="n"/>
      <c r="J175" s="15">
        <f>IF(B175="","",COUNTIF('Delovni nalogi'!$H:$H,B175))</f>
        <v/>
      </c>
      <c r="K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5">
        <f>IF(B176="","",COUNTIF('Delovni nalogi'!$H:$H,B176))</f>
        <v/>
      </c>
      <c r="K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5">
        <f>IF(B177="","",COUNTIF('Delovni nalogi'!$H:$H,B177))</f>
        <v/>
      </c>
      <c r="K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5">
        <f>IF(B178="","",COUNTIF('Delovni nalogi'!$H:$H,B178))</f>
        <v/>
      </c>
      <c r="K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  <c r="H179" s="15" t="n"/>
      <c r="I179" s="15" t="n"/>
      <c r="J179" s="15">
        <f>IF(B179="","",COUNTIF('Delovni nalogi'!$H:$H,B179))</f>
        <v/>
      </c>
      <c r="K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  <c r="H180" s="15" t="n"/>
      <c r="I180" s="15" t="n"/>
      <c r="J180" s="15">
        <f>IF(B180="","",COUNTIF('Delovni nalogi'!$H:$H,B180))</f>
        <v/>
      </c>
      <c r="K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  <c r="H181" s="15" t="n"/>
      <c r="I181" s="15" t="n"/>
      <c r="J181" s="15">
        <f>IF(B181="","",COUNTIF('Delovni nalogi'!$H:$H,B181))</f>
        <v/>
      </c>
      <c r="K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5">
        <f>IF(B182="","",COUNTIF('Delovni nalogi'!$H:$H,B182))</f>
        <v/>
      </c>
      <c r="K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  <c r="H183" s="15" t="n"/>
      <c r="I183" s="15" t="n"/>
      <c r="J183" s="15">
        <f>IF(B183="","",COUNTIF('Delovni nalogi'!$H:$H,B183))</f>
        <v/>
      </c>
      <c r="K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  <c r="H184" s="15" t="n"/>
      <c r="I184" s="15" t="n"/>
      <c r="J184" s="15">
        <f>IF(B184="","",COUNTIF('Delovni nalogi'!$H:$H,B184))</f>
        <v/>
      </c>
      <c r="K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  <c r="H185" s="15" t="n"/>
      <c r="I185" s="15" t="n"/>
      <c r="J185" s="15">
        <f>IF(B185="","",COUNTIF('Delovni nalogi'!$H:$H,B185))</f>
        <v/>
      </c>
      <c r="K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  <c r="H186" s="15" t="n"/>
      <c r="I186" s="15" t="n"/>
      <c r="J186" s="15">
        <f>IF(B186="","",COUNTIF('Delovni nalogi'!$H:$H,B186))</f>
        <v/>
      </c>
      <c r="K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5">
        <f>IF(B187="","",COUNTIF('Delovni nalogi'!$H:$H,B187))</f>
        <v/>
      </c>
      <c r="K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5">
        <f>IF(B188="","",COUNTIF('Delovni nalogi'!$H:$H,B188))</f>
        <v/>
      </c>
      <c r="K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  <c r="H189" s="15" t="n"/>
      <c r="I189" s="15" t="n"/>
      <c r="J189" s="15">
        <f>IF(B189="","",COUNTIF('Delovni nalogi'!$H:$H,B189))</f>
        <v/>
      </c>
      <c r="K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  <c r="H190" s="15" t="n"/>
      <c r="I190" s="15" t="n"/>
      <c r="J190" s="15">
        <f>IF(B190="","",COUNTIF('Delovni nalogi'!$H:$H,B190))</f>
        <v/>
      </c>
      <c r="K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  <c r="H191" s="15" t="n"/>
      <c r="I191" s="15" t="n"/>
      <c r="J191" s="15">
        <f>IF(B191="","",COUNTIF('Delovni nalogi'!$H:$H,B191))</f>
        <v/>
      </c>
      <c r="K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  <c r="H192" s="15" t="n"/>
      <c r="I192" s="15" t="n"/>
      <c r="J192" s="15">
        <f>IF(B192="","",COUNTIF('Delovni nalogi'!$H:$H,B192))</f>
        <v/>
      </c>
      <c r="K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5">
        <f>IF(B193="","",COUNTIF('Delovni nalogi'!$H:$H,B193))</f>
        <v/>
      </c>
      <c r="K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  <c r="H194" s="15" t="n"/>
      <c r="I194" s="15" t="n"/>
      <c r="J194" s="15">
        <f>IF(B194="","",COUNTIF('Delovni nalogi'!$H:$H,B194))</f>
        <v/>
      </c>
      <c r="K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  <c r="H195" s="15" t="n"/>
      <c r="I195" s="15" t="n"/>
      <c r="J195" s="15">
        <f>IF(B195="","",COUNTIF('Delovni nalogi'!$H:$H,B195))</f>
        <v/>
      </c>
      <c r="K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5">
        <f>IF(B196="","",COUNTIF('Delovni nalogi'!$H:$H,B196))</f>
        <v/>
      </c>
      <c r="K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5">
        <f>IF(B197="","",COUNTIF('Delovni nalogi'!$H:$H,B197))</f>
        <v/>
      </c>
      <c r="K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  <c r="H198" s="15" t="n"/>
      <c r="I198" s="15" t="n"/>
      <c r="J198" s="15">
        <f>IF(B198="","",COUNTIF('Delovni nalogi'!$H:$H,B198))</f>
        <v/>
      </c>
      <c r="K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5">
        <f>IF(B199="","",COUNTIF('Delovni nalogi'!$H:$H,B199))</f>
        <v/>
      </c>
      <c r="K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5">
        <f>IF(B200="","",COUNTIF('Delovni nalogi'!$H:$H,B200))</f>
        <v/>
      </c>
      <c r="K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5">
        <f>IF(B201="","",COUNTIF('Delovni nalogi'!$H:$H,B201))</f>
        <v/>
      </c>
      <c r="K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  <c r="H202" s="15" t="n"/>
      <c r="I202" s="15" t="n"/>
      <c r="J202" s="15">
        <f>IF(B202="","",COUNTIF('Delovni nalogi'!$H:$H,B202))</f>
        <v/>
      </c>
      <c r="K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  <c r="H203" s="15" t="n"/>
      <c r="I203" s="15" t="n"/>
      <c r="J203" s="15">
        <f>IF(B203="","",COUNTIF('Delovni nalogi'!$H:$H,B203))</f>
        <v/>
      </c>
      <c r="K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  <c r="H204" s="15" t="n"/>
      <c r="I204" s="15" t="n"/>
      <c r="J204" s="15">
        <f>IF(B204="","",COUNTIF('Delovni nalogi'!$H:$H,B204))</f>
        <v/>
      </c>
      <c r="K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  <c r="H205" s="15" t="n"/>
      <c r="I205" s="15" t="n"/>
      <c r="J205" s="15">
        <f>IF(B205="","",COUNTIF('Delovni nalogi'!$H:$H,B205))</f>
        <v/>
      </c>
      <c r="K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  <c r="H206" s="15" t="n"/>
      <c r="I206" s="15" t="n"/>
      <c r="J206" s="15">
        <f>IF(B206="","",COUNTIF('Delovni nalogi'!$H:$H,B206))</f>
        <v/>
      </c>
      <c r="K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  <c r="H207" s="15" t="n"/>
      <c r="I207" s="15" t="n"/>
      <c r="J207" s="15">
        <f>IF(B207="","",COUNTIF('Delovni nalogi'!$H:$H,B207))</f>
        <v/>
      </c>
      <c r="K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  <c r="H208" s="15" t="n"/>
      <c r="I208" s="15" t="n"/>
      <c r="J208" s="15">
        <f>IF(B208="","",COUNTIF('Delovni nalogi'!$H:$H,B208))</f>
        <v/>
      </c>
      <c r="K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  <c r="H209" s="15" t="n"/>
      <c r="I209" s="15" t="n"/>
      <c r="J209" s="15">
        <f>IF(B209="","",COUNTIF('Delovni nalogi'!$H:$H,B209))</f>
        <v/>
      </c>
      <c r="K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  <c r="H210" s="15" t="n"/>
      <c r="I210" s="15" t="n"/>
      <c r="J210" s="15">
        <f>IF(B210="","",COUNTIF('Delovni nalogi'!$H:$H,B210))</f>
        <v/>
      </c>
      <c r="K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  <c r="H211" s="15" t="n"/>
      <c r="I211" s="15" t="n"/>
      <c r="J211" s="15">
        <f>IF(B211="","",COUNTIF('Delovni nalogi'!$H:$H,B211))</f>
        <v/>
      </c>
      <c r="K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  <c r="H212" s="15" t="n"/>
      <c r="I212" s="15" t="n"/>
      <c r="J212" s="15">
        <f>IF(B212="","",COUNTIF('Delovni nalogi'!$H:$H,B212))</f>
        <v/>
      </c>
      <c r="K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  <c r="H213" s="15" t="n"/>
      <c r="I213" s="15" t="n"/>
      <c r="J213" s="15">
        <f>IF(B213="","",COUNTIF('Delovni nalogi'!$H:$H,B213))</f>
        <v/>
      </c>
      <c r="K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  <c r="H214" s="15" t="n"/>
      <c r="I214" s="15" t="n"/>
      <c r="J214" s="15">
        <f>IF(B214="","",COUNTIF('Delovni nalogi'!$H:$H,B214))</f>
        <v/>
      </c>
      <c r="K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  <c r="H215" s="15" t="n"/>
      <c r="I215" s="15" t="n"/>
      <c r="J215" s="15">
        <f>IF(B215="","",COUNTIF('Delovni nalogi'!$H:$H,B215))</f>
        <v/>
      </c>
      <c r="K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  <c r="H216" s="15" t="n"/>
      <c r="I216" s="15" t="n"/>
      <c r="J216" s="15">
        <f>IF(B216="","",COUNTIF('Delovni nalogi'!$H:$H,B216))</f>
        <v/>
      </c>
      <c r="K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  <c r="H217" s="15" t="n"/>
      <c r="I217" s="15" t="n"/>
      <c r="J217" s="15">
        <f>IF(B217="","",COUNTIF('Delovni nalogi'!$H:$H,B217))</f>
        <v/>
      </c>
      <c r="K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  <c r="H218" s="15" t="n"/>
      <c r="I218" s="15" t="n"/>
      <c r="J218" s="15">
        <f>IF(B218="","",COUNTIF('Delovni nalogi'!$H:$H,B218))</f>
        <v/>
      </c>
      <c r="K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  <c r="H219" s="15" t="n"/>
      <c r="I219" s="15" t="n"/>
      <c r="J219" s="15">
        <f>IF(B219="","",COUNTIF('Delovni nalogi'!$H:$H,B219))</f>
        <v/>
      </c>
      <c r="K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  <c r="H220" s="15" t="n"/>
      <c r="I220" s="15" t="n"/>
      <c r="J220" s="15">
        <f>IF(B220="","",COUNTIF('Delovni nalogi'!$H:$H,B220))</f>
        <v/>
      </c>
      <c r="K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  <c r="H221" s="15" t="n"/>
      <c r="I221" s="15" t="n"/>
      <c r="J221" s="15">
        <f>IF(B221="","",COUNTIF('Delovni nalogi'!$H:$H,B221))</f>
        <v/>
      </c>
      <c r="K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  <c r="H222" s="15" t="n"/>
      <c r="I222" s="15" t="n"/>
      <c r="J222" s="15">
        <f>IF(B222="","",COUNTIF('Delovni nalogi'!$H:$H,B222))</f>
        <v/>
      </c>
      <c r="K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  <c r="H223" s="15" t="n"/>
      <c r="I223" s="15" t="n"/>
      <c r="J223" s="15">
        <f>IF(B223="","",COUNTIF('Delovni nalogi'!$H:$H,B223))</f>
        <v/>
      </c>
      <c r="K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  <c r="H224" s="15" t="n"/>
      <c r="I224" s="15" t="n"/>
      <c r="J224" s="15">
        <f>IF(B224="","",COUNTIF('Delovni nalogi'!$H:$H,B224))</f>
        <v/>
      </c>
      <c r="K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  <c r="H225" s="15" t="n"/>
      <c r="I225" s="15" t="n"/>
      <c r="J225" s="15">
        <f>IF(B225="","",COUNTIF('Delovni nalogi'!$H:$H,B225))</f>
        <v/>
      </c>
      <c r="K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  <c r="H226" s="15" t="n"/>
      <c r="I226" s="15" t="n"/>
      <c r="J226" s="15">
        <f>IF(B226="","",COUNTIF('Delovni nalogi'!$H:$H,B226))</f>
        <v/>
      </c>
      <c r="K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  <c r="H227" s="15" t="n"/>
      <c r="I227" s="15" t="n"/>
      <c r="J227" s="15">
        <f>IF(B227="","",COUNTIF('Delovni nalogi'!$H:$H,B227))</f>
        <v/>
      </c>
      <c r="K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  <c r="H228" s="15" t="n"/>
      <c r="I228" s="15" t="n"/>
      <c r="J228" s="15">
        <f>IF(B228="","",COUNTIF('Delovni nalogi'!$H:$H,B228))</f>
        <v/>
      </c>
      <c r="K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  <c r="H229" s="15" t="n"/>
      <c r="I229" s="15" t="n"/>
      <c r="J229" s="15">
        <f>IF(B229="","",COUNTIF('Delovni nalogi'!$H:$H,B229))</f>
        <v/>
      </c>
      <c r="K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  <c r="H230" s="15" t="n"/>
      <c r="I230" s="15" t="n"/>
      <c r="J230" s="15">
        <f>IF(B230="","",COUNTIF('Delovni nalogi'!$H:$H,B230))</f>
        <v/>
      </c>
      <c r="K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  <c r="H231" s="15" t="n"/>
      <c r="I231" s="15" t="n"/>
      <c r="J231" s="15">
        <f>IF(B231="","",COUNTIF('Delovni nalogi'!$H:$H,B231))</f>
        <v/>
      </c>
      <c r="K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  <c r="H232" s="15" t="n"/>
      <c r="I232" s="15" t="n"/>
      <c r="J232" s="15">
        <f>IF(B232="","",COUNTIF('Delovni nalogi'!$H:$H,B232))</f>
        <v/>
      </c>
      <c r="K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  <c r="H233" s="15" t="n"/>
      <c r="I233" s="15" t="n"/>
      <c r="J233" s="15">
        <f>IF(B233="","",COUNTIF('Delovni nalogi'!$H:$H,B233))</f>
        <v/>
      </c>
      <c r="K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  <c r="H234" s="15" t="n"/>
      <c r="I234" s="15" t="n"/>
      <c r="J234" s="15">
        <f>IF(B234="","",COUNTIF('Delovni nalogi'!$H:$H,B234))</f>
        <v/>
      </c>
      <c r="K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  <c r="H235" s="15" t="n"/>
      <c r="I235" s="15" t="n"/>
      <c r="J235" s="15">
        <f>IF(B235="","",COUNTIF('Delovni nalogi'!$H:$H,B235))</f>
        <v/>
      </c>
      <c r="K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  <c r="H236" s="15" t="n"/>
      <c r="I236" s="15" t="n"/>
      <c r="J236" s="15">
        <f>IF(B236="","",COUNTIF('Delovni nalogi'!$H:$H,B236))</f>
        <v/>
      </c>
      <c r="K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  <c r="H237" s="15" t="n"/>
      <c r="I237" s="15" t="n"/>
      <c r="J237" s="15">
        <f>IF(B237="","",COUNTIF('Delovni nalogi'!$H:$H,B237))</f>
        <v/>
      </c>
      <c r="K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  <c r="H238" s="15" t="n"/>
      <c r="I238" s="15" t="n"/>
      <c r="J238" s="15">
        <f>IF(B238="","",COUNTIF('Delovni nalogi'!$H:$H,B238))</f>
        <v/>
      </c>
      <c r="K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  <c r="H239" s="15" t="n"/>
      <c r="I239" s="15" t="n"/>
      <c r="J239" s="15">
        <f>IF(B239="","",COUNTIF('Delovni nalogi'!$H:$H,B239))</f>
        <v/>
      </c>
      <c r="K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  <c r="H240" s="15" t="n"/>
      <c r="I240" s="15" t="n"/>
      <c r="J240" s="15">
        <f>IF(B240="","",COUNTIF('Delovni nalogi'!$H:$H,B240))</f>
        <v/>
      </c>
      <c r="K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  <c r="H241" s="15" t="n"/>
      <c r="I241" s="15" t="n"/>
      <c r="J241" s="15">
        <f>IF(B241="","",COUNTIF('Delovni nalogi'!$H:$H,B241))</f>
        <v/>
      </c>
      <c r="K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  <c r="H242" s="15" t="n"/>
      <c r="I242" s="15" t="n"/>
      <c r="J242" s="15">
        <f>IF(B242="","",COUNTIF('Delovni nalogi'!$H:$H,B242))</f>
        <v/>
      </c>
      <c r="K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  <c r="H243" s="15" t="n"/>
      <c r="I243" s="15" t="n"/>
      <c r="J243" s="15">
        <f>IF(B243="","",COUNTIF('Delovni nalogi'!$H:$H,B243))</f>
        <v/>
      </c>
      <c r="K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  <c r="H244" s="15" t="n"/>
      <c r="I244" s="15" t="n"/>
      <c r="J244" s="15">
        <f>IF(B244="","",COUNTIF('Delovni nalogi'!$H:$H,B244))</f>
        <v/>
      </c>
      <c r="K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  <c r="H245" s="15" t="n"/>
      <c r="I245" s="15" t="n"/>
      <c r="J245" s="15">
        <f>IF(B245="","",COUNTIF('Delovni nalogi'!$H:$H,B245))</f>
        <v/>
      </c>
      <c r="K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  <c r="H246" s="15" t="n"/>
      <c r="I246" s="15" t="n"/>
      <c r="J246" s="15">
        <f>IF(B246="","",COUNTIF('Delovni nalogi'!$H:$H,B246))</f>
        <v/>
      </c>
      <c r="K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  <c r="H247" s="15" t="n"/>
      <c r="I247" s="15" t="n"/>
      <c r="J247" s="15">
        <f>IF(B247="","",COUNTIF('Delovni nalogi'!$H:$H,B247))</f>
        <v/>
      </c>
      <c r="K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  <c r="H248" s="15" t="n"/>
      <c r="I248" s="15" t="n"/>
      <c r="J248" s="15">
        <f>IF(B248="","",COUNTIF('Delovni nalogi'!$H:$H,B248))</f>
        <v/>
      </c>
      <c r="K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  <c r="H249" s="15" t="n"/>
      <c r="I249" s="15" t="n"/>
      <c r="J249" s="15">
        <f>IF(B249="","",COUNTIF('Delovni nalogi'!$H:$H,B249))</f>
        <v/>
      </c>
      <c r="K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  <c r="H250" s="15" t="n"/>
      <c r="I250" s="15" t="n"/>
      <c r="J250" s="15">
        <f>IF(B250="","",COUNTIF('Delovni nalogi'!$H:$H,B250))</f>
        <v/>
      </c>
      <c r="K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  <c r="H251" s="15" t="n"/>
      <c r="I251" s="15" t="n"/>
      <c r="J251" s="15">
        <f>IF(B251="","",COUNTIF('Delovni nalogi'!$H:$H,B251))</f>
        <v/>
      </c>
      <c r="K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  <c r="H252" s="15" t="n"/>
      <c r="I252" s="15" t="n"/>
      <c r="J252" s="15">
        <f>IF(B252="","",COUNTIF('Delovni nalogi'!$H:$H,B252))</f>
        <v/>
      </c>
      <c r="K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  <c r="H253" s="15" t="n"/>
      <c r="I253" s="15" t="n"/>
      <c r="J253" s="15">
        <f>IF(B253="","",COUNTIF('Delovni nalogi'!$H:$H,B253))</f>
        <v/>
      </c>
      <c r="K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  <c r="H254" s="15" t="n"/>
      <c r="I254" s="15" t="n"/>
      <c r="J254" s="15">
        <f>IF(B254="","",COUNTIF('Delovni nalogi'!$H:$H,B254))</f>
        <v/>
      </c>
      <c r="K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  <c r="H255" s="15" t="n"/>
      <c r="I255" s="15" t="n"/>
      <c r="J255" s="15">
        <f>IF(B255="","",COUNTIF('Delovni nalogi'!$H:$H,B255))</f>
        <v/>
      </c>
      <c r="K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  <c r="H256" s="15" t="n"/>
      <c r="I256" s="15" t="n"/>
      <c r="J256" s="15">
        <f>IF(B256="","",COUNTIF('Delovni nalogi'!$H:$H,B256))</f>
        <v/>
      </c>
      <c r="K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  <c r="H257" s="15" t="n"/>
      <c r="I257" s="15" t="n"/>
      <c r="J257" s="15">
        <f>IF(B257="","",COUNTIF('Delovni nalogi'!$H:$H,B257))</f>
        <v/>
      </c>
      <c r="K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  <c r="H258" s="15" t="n"/>
      <c r="I258" s="15" t="n"/>
      <c r="J258" s="15">
        <f>IF(B258="","",COUNTIF('Delovni nalogi'!$H:$H,B258))</f>
        <v/>
      </c>
      <c r="K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  <c r="H259" s="15" t="n"/>
      <c r="I259" s="15" t="n"/>
      <c r="J259" s="15">
        <f>IF(B259="","",COUNTIF('Delovni nalogi'!$H:$H,B259))</f>
        <v/>
      </c>
      <c r="K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  <c r="H260" s="15" t="n"/>
      <c r="I260" s="15" t="n"/>
      <c r="J260" s="15">
        <f>IF(B260="","",COUNTIF('Delovni nalogi'!$H:$H,B260))</f>
        <v/>
      </c>
      <c r="K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  <c r="H261" s="15" t="n"/>
      <c r="I261" s="15" t="n"/>
      <c r="J261" s="15">
        <f>IF(B261="","",COUNTIF('Delovni nalogi'!$H:$H,B261))</f>
        <v/>
      </c>
      <c r="K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  <c r="H262" s="15" t="n"/>
      <c r="I262" s="15" t="n"/>
      <c r="J262" s="15">
        <f>IF(B262="","",COUNTIF('Delovni nalogi'!$H:$H,B262))</f>
        <v/>
      </c>
      <c r="K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  <c r="H263" s="15" t="n"/>
      <c r="I263" s="15" t="n"/>
      <c r="J263" s="15">
        <f>IF(B263="","",COUNTIF('Delovni nalogi'!$H:$H,B263))</f>
        <v/>
      </c>
      <c r="K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  <c r="H264" s="15" t="n"/>
      <c r="I264" s="15" t="n"/>
      <c r="J264" s="15">
        <f>IF(B264="","",COUNTIF('Delovni nalogi'!$H:$H,B264))</f>
        <v/>
      </c>
      <c r="K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  <c r="H265" s="15" t="n"/>
      <c r="I265" s="15" t="n"/>
      <c r="J265" s="15">
        <f>IF(B265="","",COUNTIF('Delovni nalogi'!$H:$H,B265))</f>
        <v/>
      </c>
      <c r="K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  <c r="H266" s="15" t="n"/>
      <c r="I266" s="15" t="n"/>
      <c r="J266" s="15">
        <f>IF(B266="","",COUNTIF('Delovni nalogi'!$H:$H,B266))</f>
        <v/>
      </c>
      <c r="K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  <c r="H267" s="15" t="n"/>
      <c r="I267" s="15" t="n"/>
      <c r="J267" s="15">
        <f>IF(B267="","",COUNTIF('Delovni nalogi'!$H:$H,B267))</f>
        <v/>
      </c>
      <c r="K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  <c r="H268" s="15" t="n"/>
      <c r="I268" s="15" t="n"/>
      <c r="J268" s="15">
        <f>IF(B268="","",COUNTIF('Delovni nalogi'!$H:$H,B268))</f>
        <v/>
      </c>
      <c r="K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  <c r="H269" s="15" t="n"/>
      <c r="I269" s="15" t="n"/>
      <c r="J269" s="15">
        <f>IF(B269="","",COUNTIF('Delovni nalogi'!$H:$H,B269))</f>
        <v/>
      </c>
      <c r="K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  <c r="H270" s="15" t="n"/>
      <c r="I270" s="15" t="n"/>
      <c r="J270" s="15">
        <f>IF(B270="","",COUNTIF('Delovni nalogi'!$H:$H,B270))</f>
        <v/>
      </c>
      <c r="K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  <c r="H271" s="15" t="n"/>
      <c r="I271" s="15" t="n"/>
      <c r="J271" s="15">
        <f>IF(B271="","",COUNTIF('Delovni nalogi'!$H:$H,B271))</f>
        <v/>
      </c>
      <c r="K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  <c r="H272" s="15" t="n"/>
      <c r="I272" s="15" t="n"/>
      <c r="J272" s="15">
        <f>IF(B272="","",COUNTIF('Delovni nalogi'!$H:$H,B272))</f>
        <v/>
      </c>
      <c r="K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  <c r="H273" s="15" t="n"/>
      <c r="I273" s="15" t="n"/>
      <c r="J273" s="15">
        <f>IF(B273="","",COUNTIF('Delovni nalogi'!$H:$H,B273))</f>
        <v/>
      </c>
      <c r="K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  <c r="H274" s="15" t="n"/>
      <c r="I274" s="15" t="n"/>
      <c r="J274" s="15">
        <f>IF(B274="","",COUNTIF('Delovni nalogi'!$H:$H,B274))</f>
        <v/>
      </c>
      <c r="K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  <c r="H275" s="15" t="n"/>
      <c r="I275" s="15" t="n"/>
      <c r="J275" s="15">
        <f>IF(B275="","",COUNTIF('Delovni nalogi'!$H:$H,B275))</f>
        <v/>
      </c>
      <c r="K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  <c r="H276" s="15" t="n"/>
      <c r="I276" s="15" t="n"/>
      <c r="J276" s="15">
        <f>IF(B276="","",COUNTIF('Delovni nalogi'!$H:$H,B276))</f>
        <v/>
      </c>
      <c r="K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  <c r="H277" s="15" t="n"/>
      <c r="I277" s="15" t="n"/>
      <c r="J277" s="15">
        <f>IF(B277="","",COUNTIF('Delovni nalogi'!$H:$H,B277))</f>
        <v/>
      </c>
      <c r="K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  <c r="H278" s="15" t="n"/>
      <c r="I278" s="15" t="n"/>
      <c r="J278" s="15">
        <f>IF(B278="","",COUNTIF('Delovni nalogi'!$H:$H,B278))</f>
        <v/>
      </c>
      <c r="K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  <c r="H279" s="15" t="n"/>
      <c r="I279" s="15" t="n"/>
      <c r="J279" s="15">
        <f>IF(B279="","",COUNTIF('Delovni nalogi'!$H:$H,B279))</f>
        <v/>
      </c>
      <c r="K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  <c r="H280" s="15" t="n"/>
      <c r="I280" s="15" t="n"/>
      <c r="J280" s="15">
        <f>IF(B280="","",COUNTIF('Delovni nalogi'!$H:$H,B280))</f>
        <v/>
      </c>
      <c r="K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  <c r="H281" s="15" t="n"/>
      <c r="I281" s="15" t="n"/>
      <c r="J281" s="15">
        <f>IF(B281="","",COUNTIF('Delovni nalogi'!$H:$H,B281))</f>
        <v/>
      </c>
      <c r="K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  <c r="H282" s="15" t="n"/>
      <c r="I282" s="15" t="n"/>
      <c r="J282" s="15">
        <f>IF(B282="","",COUNTIF('Delovni nalogi'!$H:$H,B282))</f>
        <v/>
      </c>
      <c r="K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  <c r="H283" s="15" t="n"/>
      <c r="I283" s="15" t="n"/>
      <c r="J283" s="15">
        <f>IF(B283="","",COUNTIF('Delovni nalogi'!$H:$H,B283))</f>
        <v/>
      </c>
      <c r="K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  <c r="H284" s="15" t="n"/>
      <c r="I284" s="15" t="n"/>
      <c r="J284" s="15">
        <f>IF(B284="","",COUNTIF('Delovni nalogi'!$H:$H,B284))</f>
        <v/>
      </c>
      <c r="K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  <c r="H285" s="15" t="n"/>
      <c r="I285" s="15" t="n"/>
      <c r="J285" s="15">
        <f>IF(B285="","",COUNTIF('Delovni nalogi'!$H:$H,B285))</f>
        <v/>
      </c>
      <c r="K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  <c r="H286" s="15" t="n"/>
      <c r="I286" s="15" t="n"/>
      <c r="J286" s="15">
        <f>IF(B286="","",COUNTIF('Delovni nalogi'!$H:$H,B286))</f>
        <v/>
      </c>
      <c r="K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  <c r="H287" s="15" t="n"/>
      <c r="I287" s="15" t="n"/>
      <c r="J287" s="15">
        <f>IF(B287="","",COUNTIF('Delovni nalogi'!$H:$H,B287))</f>
        <v/>
      </c>
      <c r="K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  <c r="H288" s="15" t="n"/>
      <c r="I288" s="15" t="n"/>
      <c r="J288" s="15">
        <f>IF(B288="","",COUNTIF('Delovni nalogi'!$H:$H,B288))</f>
        <v/>
      </c>
      <c r="K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  <c r="H289" s="15" t="n"/>
      <c r="I289" s="15" t="n"/>
      <c r="J289" s="15">
        <f>IF(B289="","",COUNTIF('Delovni nalogi'!$H:$H,B289))</f>
        <v/>
      </c>
      <c r="K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  <c r="H290" s="15" t="n"/>
      <c r="I290" s="15" t="n"/>
      <c r="J290" s="15">
        <f>IF(B290="","",COUNTIF('Delovni nalogi'!$H:$H,B290))</f>
        <v/>
      </c>
      <c r="K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  <c r="H291" s="15" t="n"/>
      <c r="I291" s="15" t="n"/>
      <c r="J291" s="15">
        <f>IF(B291="","",COUNTIF('Delovni nalogi'!$H:$H,B291))</f>
        <v/>
      </c>
      <c r="K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  <c r="H292" s="15" t="n"/>
      <c r="I292" s="15" t="n"/>
      <c r="J292" s="15">
        <f>IF(B292="","",COUNTIF('Delovni nalogi'!$H:$H,B292))</f>
        <v/>
      </c>
      <c r="K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  <c r="H293" s="15" t="n"/>
      <c r="I293" s="15" t="n"/>
      <c r="J293" s="15">
        <f>IF(B293="","",COUNTIF('Delovni nalogi'!$H:$H,B293))</f>
        <v/>
      </c>
      <c r="K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  <c r="H294" s="15" t="n"/>
      <c r="I294" s="15" t="n"/>
      <c r="J294" s="15">
        <f>IF(B294="","",COUNTIF('Delovni nalogi'!$H:$H,B294))</f>
        <v/>
      </c>
      <c r="K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  <c r="H295" s="15" t="n"/>
      <c r="I295" s="15" t="n"/>
      <c r="J295" s="15">
        <f>IF(B295="","",COUNTIF('Delovni nalogi'!$H:$H,B295))</f>
        <v/>
      </c>
      <c r="K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  <c r="H296" s="15" t="n"/>
      <c r="I296" s="15" t="n"/>
      <c r="J296" s="15">
        <f>IF(B296="","",COUNTIF('Delovni nalogi'!$H:$H,B296))</f>
        <v/>
      </c>
      <c r="K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  <c r="H297" s="15" t="n"/>
      <c r="I297" s="15" t="n"/>
      <c r="J297" s="15">
        <f>IF(B297="","",COUNTIF('Delovni nalogi'!$H:$H,B297))</f>
        <v/>
      </c>
      <c r="K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  <c r="H298" s="15" t="n"/>
      <c r="I298" s="15" t="n"/>
      <c r="J298" s="15">
        <f>IF(B298="","",COUNTIF('Delovni nalogi'!$H:$H,B298))</f>
        <v/>
      </c>
      <c r="K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  <c r="H299" s="15" t="n"/>
      <c r="I299" s="15" t="n"/>
      <c r="J299" s="15">
        <f>IF(B299="","",COUNTIF('Delovni nalogi'!$H:$H,B299))</f>
        <v/>
      </c>
      <c r="K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  <c r="H300" s="15" t="n"/>
      <c r="I300" s="15" t="n"/>
      <c r="J300" s="15">
        <f>IF(B300="","",COUNTIF('Delovni nalogi'!$H:$H,B300))</f>
        <v/>
      </c>
      <c r="K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  <c r="H301" s="15" t="n"/>
      <c r="I301" s="15" t="n"/>
      <c r="J301" s="15">
        <f>IF(B301="","",COUNTIF('Delovni nalogi'!$H:$H,B301))</f>
        <v/>
      </c>
      <c r="K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  <c r="H302" s="15" t="n"/>
      <c r="I302" s="15" t="n"/>
      <c r="J302" s="15">
        <f>IF(B302="","",COUNTIF('Delovni nalogi'!$H:$H,B302))</f>
        <v/>
      </c>
      <c r="K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  <c r="H303" s="15" t="n"/>
      <c r="I303" s="15" t="n"/>
      <c r="J303" s="15">
        <f>IF(B303="","",COUNTIF('Delovni nalogi'!$H:$H,B303))</f>
        <v/>
      </c>
      <c r="K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  <c r="H304" s="15" t="n"/>
      <c r="I304" s="15" t="n"/>
      <c r="J304" s="15">
        <f>IF(B304="","",COUNTIF('Delovni nalogi'!$H:$H,B304))</f>
        <v/>
      </c>
      <c r="K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  <c r="H305" s="15" t="n"/>
      <c r="I305" s="15" t="n"/>
      <c r="J305" s="15">
        <f>IF(B305="","",COUNTIF('Delovni nalogi'!$H:$H,B305))</f>
        <v/>
      </c>
      <c r="K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  <c r="H306" s="15" t="n"/>
      <c r="I306" s="15" t="n"/>
      <c r="J306" s="15">
        <f>IF(B306="","",COUNTIF('Delovni nalogi'!$H:$H,B306))</f>
        <v/>
      </c>
      <c r="K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  <c r="H307" s="15" t="n"/>
      <c r="I307" s="15" t="n"/>
      <c r="J307" s="15">
        <f>IF(B307="","",COUNTIF('Delovni nalogi'!$H:$H,B307))</f>
        <v/>
      </c>
      <c r="K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  <c r="H308" s="15" t="n"/>
      <c r="I308" s="15" t="n"/>
      <c r="J308" s="15">
        <f>IF(B308="","",COUNTIF('Delovni nalogi'!$H:$H,B308))</f>
        <v/>
      </c>
      <c r="K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  <c r="H309" s="15" t="n"/>
      <c r="I309" s="15" t="n"/>
      <c r="J309" s="15">
        <f>IF(B309="","",COUNTIF('Delovni nalogi'!$H:$H,B309))</f>
        <v/>
      </c>
      <c r="K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  <c r="H310" s="15" t="n"/>
      <c r="I310" s="15" t="n"/>
      <c r="J310" s="15">
        <f>IF(B310="","",COUNTIF('Delovni nalogi'!$H:$H,B310))</f>
        <v/>
      </c>
      <c r="K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  <c r="H311" s="15" t="n"/>
      <c r="I311" s="15" t="n"/>
      <c r="J311" s="15">
        <f>IF(B311="","",COUNTIF('Delovni nalogi'!$H:$H,B311))</f>
        <v/>
      </c>
      <c r="K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  <c r="H312" s="15" t="n"/>
      <c r="I312" s="15" t="n"/>
      <c r="J312" s="15">
        <f>IF(B312="","",COUNTIF('Delovni nalogi'!$H:$H,B312))</f>
        <v/>
      </c>
      <c r="K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  <c r="H313" s="15" t="n"/>
      <c r="I313" s="15" t="n"/>
      <c r="J313" s="15">
        <f>IF(B313="","",COUNTIF('Delovni nalogi'!$H:$H,B313))</f>
        <v/>
      </c>
      <c r="K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  <c r="H314" s="15" t="n"/>
      <c r="I314" s="15" t="n"/>
      <c r="J314" s="15">
        <f>IF(B314="","",COUNTIF('Delovni nalogi'!$H:$H,B314))</f>
        <v/>
      </c>
      <c r="K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  <c r="H315" s="15" t="n"/>
      <c r="I315" s="15" t="n"/>
      <c r="J315" s="15">
        <f>IF(B315="","",COUNTIF('Delovni nalogi'!$H:$H,B315))</f>
        <v/>
      </c>
      <c r="K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  <c r="H316" s="15" t="n"/>
      <c r="I316" s="15" t="n"/>
      <c r="J316" s="15">
        <f>IF(B316="","",COUNTIF('Delovni nalogi'!$H:$H,B316))</f>
        <v/>
      </c>
      <c r="K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  <c r="H317" s="15" t="n"/>
      <c r="I317" s="15" t="n"/>
      <c r="J317" s="15">
        <f>IF(B317="","",COUNTIF('Delovni nalogi'!$H:$H,B317))</f>
        <v/>
      </c>
      <c r="K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  <c r="H318" s="15" t="n"/>
      <c r="I318" s="15" t="n"/>
      <c r="J318" s="15">
        <f>IF(B318="","",COUNTIF('Delovni nalogi'!$H:$H,B318))</f>
        <v/>
      </c>
      <c r="K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  <c r="H319" s="15" t="n"/>
      <c r="I319" s="15" t="n"/>
      <c r="J319" s="15">
        <f>IF(B319="","",COUNTIF('Delovni nalogi'!$H:$H,B319))</f>
        <v/>
      </c>
      <c r="K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  <c r="H320" s="15" t="n"/>
      <c r="I320" s="15" t="n"/>
      <c r="J320" s="15">
        <f>IF(B320="","",COUNTIF('Delovni nalogi'!$H:$H,B320))</f>
        <v/>
      </c>
      <c r="K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  <c r="H321" s="15" t="n"/>
      <c r="I321" s="15" t="n"/>
      <c r="J321" s="15">
        <f>IF(B321="","",COUNTIF('Delovni nalogi'!$H:$H,B321))</f>
        <v/>
      </c>
      <c r="K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  <c r="H322" s="15" t="n"/>
      <c r="I322" s="15" t="n"/>
      <c r="J322" s="15">
        <f>IF(B322="","",COUNTIF('Delovni nalogi'!$H:$H,B322))</f>
        <v/>
      </c>
      <c r="K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  <c r="H323" s="15" t="n"/>
      <c r="I323" s="15" t="n"/>
      <c r="J323" s="15">
        <f>IF(B323="","",COUNTIF('Delovni nalogi'!$H:$H,B323))</f>
        <v/>
      </c>
      <c r="K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  <c r="H324" s="15" t="n"/>
      <c r="I324" s="15" t="n"/>
      <c r="J324" s="15">
        <f>IF(B324="","",COUNTIF('Delovni nalogi'!$H:$H,B324))</f>
        <v/>
      </c>
      <c r="K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  <c r="H325" s="15" t="n"/>
      <c r="I325" s="15" t="n"/>
      <c r="J325" s="15">
        <f>IF(B325="","",COUNTIF('Delovni nalogi'!$H:$H,B325))</f>
        <v/>
      </c>
      <c r="K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  <c r="H326" s="15" t="n"/>
      <c r="I326" s="15" t="n"/>
      <c r="J326" s="15">
        <f>IF(B326="","",COUNTIF('Delovni nalogi'!$H:$H,B326))</f>
        <v/>
      </c>
      <c r="K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  <c r="H327" s="15" t="n"/>
      <c r="I327" s="15" t="n"/>
      <c r="J327" s="15">
        <f>IF(B327="","",COUNTIF('Delovni nalogi'!$H:$H,B327))</f>
        <v/>
      </c>
      <c r="K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  <c r="H328" s="15" t="n"/>
      <c r="I328" s="15" t="n"/>
      <c r="J328" s="15">
        <f>IF(B328="","",COUNTIF('Delovni nalogi'!$H:$H,B328))</f>
        <v/>
      </c>
      <c r="K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  <c r="H329" s="15" t="n"/>
      <c r="I329" s="15" t="n"/>
      <c r="J329" s="15">
        <f>IF(B329="","",COUNTIF('Delovni nalogi'!$H:$H,B329))</f>
        <v/>
      </c>
      <c r="K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  <c r="H330" s="15" t="n"/>
      <c r="I330" s="15" t="n"/>
      <c r="J330" s="15">
        <f>IF(B330="","",COUNTIF('Delovni nalogi'!$H:$H,B330))</f>
        <v/>
      </c>
      <c r="K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  <c r="H331" s="15" t="n"/>
      <c r="I331" s="15" t="n"/>
      <c r="J331" s="15">
        <f>IF(B331="","",COUNTIF('Delovni nalogi'!$H:$H,B331))</f>
        <v/>
      </c>
      <c r="K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  <c r="H332" s="15" t="n"/>
      <c r="I332" s="15" t="n"/>
      <c r="J332" s="15">
        <f>IF(B332="","",COUNTIF('Delovni nalogi'!$H:$H,B332))</f>
        <v/>
      </c>
      <c r="K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  <c r="H333" s="15" t="n"/>
      <c r="I333" s="15" t="n"/>
      <c r="J333" s="15">
        <f>IF(B333="","",COUNTIF('Delovni nalogi'!$H:$H,B333))</f>
        <v/>
      </c>
      <c r="K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  <c r="H334" s="15" t="n"/>
      <c r="I334" s="15" t="n"/>
      <c r="J334" s="15">
        <f>IF(B334="","",COUNTIF('Delovni nalogi'!$H:$H,B334))</f>
        <v/>
      </c>
      <c r="K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  <c r="H335" s="15" t="n"/>
      <c r="I335" s="15" t="n"/>
      <c r="J335" s="15">
        <f>IF(B335="","",COUNTIF('Delovni nalogi'!$H:$H,B335))</f>
        <v/>
      </c>
      <c r="K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  <c r="H336" s="15" t="n"/>
      <c r="I336" s="15" t="n"/>
      <c r="J336" s="15">
        <f>IF(B336="","",COUNTIF('Delovni nalogi'!$H:$H,B336))</f>
        <v/>
      </c>
      <c r="K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  <c r="H337" s="15" t="n"/>
      <c r="I337" s="15" t="n"/>
      <c r="J337" s="15">
        <f>IF(B337="","",COUNTIF('Delovni nalogi'!$H:$H,B337))</f>
        <v/>
      </c>
      <c r="K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  <c r="H338" s="15" t="n"/>
      <c r="I338" s="15" t="n"/>
      <c r="J338" s="15">
        <f>IF(B338="","",COUNTIF('Delovni nalogi'!$H:$H,B338))</f>
        <v/>
      </c>
      <c r="K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  <c r="H339" s="15" t="n"/>
      <c r="I339" s="15" t="n"/>
      <c r="J339" s="15">
        <f>IF(B339="","",COUNTIF('Delovni nalogi'!$H:$H,B339))</f>
        <v/>
      </c>
      <c r="K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  <c r="H340" s="15" t="n"/>
      <c r="I340" s="15" t="n"/>
      <c r="J340" s="15">
        <f>IF(B340="","",COUNTIF('Delovni nalogi'!$H:$H,B340))</f>
        <v/>
      </c>
      <c r="K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  <c r="H341" s="15" t="n"/>
      <c r="I341" s="15" t="n"/>
      <c r="J341" s="15">
        <f>IF(B341="","",COUNTIF('Delovni nalogi'!$H:$H,B341))</f>
        <v/>
      </c>
      <c r="K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  <c r="H342" s="15" t="n"/>
      <c r="I342" s="15" t="n"/>
      <c r="J342" s="15">
        <f>IF(B342="","",COUNTIF('Delovni nalogi'!$H:$H,B342))</f>
        <v/>
      </c>
      <c r="K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  <c r="H343" s="15" t="n"/>
      <c r="I343" s="15" t="n"/>
      <c r="J343" s="15">
        <f>IF(B343="","",COUNTIF('Delovni nalogi'!$H:$H,B343))</f>
        <v/>
      </c>
      <c r="K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  <c r="H344" s="15" t="n"/>
      <c r="I344" s="15" t="n"/>
      <c r="J344" s="15">
        <f>IF(B344="","",COUNTIF('Delovni nalogi'!$H:$H,B344))</f>
        <v/>
      </c>
      <c r="K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  <c r="H345" s="15" t="n"/>
      <c r="I345" s="15" t="n"/>
      <c r="J345" s="15">
        <f>IF(B345="","",COUNTIF('Delovni nalogi'!$H:$H,B345))</f>
        <v/>
      </c>
      <c r="K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  <c r="H346" s="15" t="n"/>
      <c r="I346" s="15" t="n"/>
      <c r="J346" s="15">
        <f>IF(B346="","",COUNTIF('Delovni nalogi'!$H:$H,B346))</f>
        <v/>
      </c>
      <c r="K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  <c r="H347" s="15" t="n"/>
      <c r="I347" s="15" t="n"/>
      <c r="J347" s="15">
        <f>IF(B347="","",COUNTIF('Delovni nalogi'!$H:$H,B347))</f>
        <v/>
      </c>
      <c r="K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  <c r="H348" s="15" t="n"/>
      <c r="I348" s="15" t="n"/>
      <c r="J348" s="15">
        <f>IF(B348="","",COUNTIF('Delovni nalogi'!$H:$H,B348))</f>
        <v/>
      </c>
      <c r="K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  <c r="H349" s="15" t="n"/>
      <c r="I349" s="15" t="n"/>
      <c r="J349" s="15">
        <f>IF(B349="","",COUNTIF('Delovni nalogi'!$H:$H,B349))</f>
        <v/>
      </c>
      <c r="K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  <c r="H350" s="15" t="n"/>
      <c r="I350" s="15" t="n"/>
      <c r="J350" s="15">
        <f>IF(B350="","",COUNTIF('Delovni nalogi'!$H:$H,B350))</f>
        <v/>
      </c>
      <c r="K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  <c r="H351" s="15" t="n"/>
      <c r="I351" s="15" t="n"/>
      <c r="J351" s="15">
        <f>IF(B351="","",COUNTIF('Delovni nalogi'!$H:$H,B351))</f>
        <v/>
      </c>
      <c r="K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  <c r="H352" s="15" t="n"/>
      <c r="I352" s="15" t="n"/>
      <c r="J352" s="15">
        <f>IF(B352="","",COUNTIF('Delovni nalogi'!$H:$H,B352))</f>
        <v/>
      </c>
      <c r="K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  <c r="H353" s="15" t="n"/>
      <c r="I353" s="15" t="n"/>
      <c r="J353" s="15">
        <f>IF(B353="","",COUNTIF('Delovni nalogi'!$H:$H,B353))</f>
        <v/>
      </c>
      <c r="K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  <c r="H354" s="15" t="n"/>
      <c r="I354" s="15" t="n"/>
      <c r="J354" s="15">
        <f>IF(B354="","",COUNTIF('Delovni nalogi'!$H:$H,B354))</f>
        <v/>
      </c>
      <c r="K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  <c r="H355" s="15" t="n"/>
      <c r="I355" s="15" t="n"/>
      <c r="J355" s="15">
        <f>IF(B355="","",COUNTIF('Delovni nalogi'!$H:$H,B355))</f>
        <v/>
      </c>
      <c r="K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  <c r="H356" s="15" t="n"/>
      <c r="I356" s="15" t="n"/>
      <c r="J356" s="15">
        <f>IF(B356="","",COUNTIF('Delovni nalogi'!$H:$H,B356))</f>
        <v/>
      </c>
      <c r="K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  <c r="H357" s="15" t="n"/>
      <c r="I357" s="15" t="n"/>
      <c r="J357" s="15">
        <f>IF(B357="","",COUNTIF('Delovni nalogi'!$H:$H,B357))</f>
        <v/>
      </c>
      <c r="K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  <c r="H358" s="15" t="n"/>
      <c r="I358" s="15" t="n"/>
      <c r="J358" s="15">
        <f>IF(B358="","",COUNTIF('Delovni nalogi'!$H:$H,B358))</f>
        <v/>
      </c>
      <c r="K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  <c r="H359" s="15" t="n"/>
      <c r="I359" s="15" t="n"/>
      <c r="J359" s="15">
        <f>IF(B359="","",COUNTIF('Delovni nalogi'!$H:$H,B359))</f>
        <v/>
      </c>
      <c r="K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  <c r="H360" s="15" t="n"/>
      <c r="I360" s="15" t="n"/>
      <c r="J360" s="15">
        <f>IF(B360="","",COUNTIF('Delovni nalogi'!$H:$H,B360))</f>
        <v/>
      </c>
      <c r="K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  <c r="H361" s="15" t="n"/>
      <c r="I361" s="15" t="n"/>
      <c r="J361" s="15">
        <f>IF(B361="","",COUNTIF('Delovni nalogi'!$H:$H,B361))</f>
        <v/>
      </c>
      <c r="K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  <c r="H362" s="15" t="n"/>
      <c r="I362" s="15" t="n"/>
      <c r="J362" s="15">
        <f>IF(B362="","",COUNTIF('Delovni nalogi'!$H:$H,B362))</f>
        <v/>
      </c>
      <c r="K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  <c r="H363" s="15" t="n"/>
      <c r="I363" s="15" t="n"/>
      <c r="J363" s="15">
        <f>IF(B363="","",COUNTIF('Delovni nalogi'!$H:$H,B363))</f>
        <v/>
      </c>
      <c r="K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  <c r="H364" s="15" t="n"/>
      <c r="I364" s="15" t="n"/>
      <c r="J364" s="15">
        <f>IF(B364="","",COUNTIF('Delovni nalogi'!$H:$H,B364))</f>
        <v/>
      </c>
      <c r="K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  <c r="H365" s="15" t="n"/>
      <c r="I365" s="15" t="n"/>
      <c r="J365" s="15">
        <f>IF(B365="","",COUNTIF('Delovni nalogi'!$H:$H,B365))</f>
        <v/>
      </c>
      <c r="K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  <c r="H366" s="15" t="n"/>
      <c r="I366" s="15" t="n"/>
      <c r="J366" s="15">
        <f>IF(B366="","",COUNTIF('Delovni nalogi'!$H:$H,B366))</f>
        <v/>
      </c>
      <c r="K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  <c r="H367" s="15" t="n"/>
      <c r="I367" s="15" t="n"/>
      <c r="J367" s="15">
        <f>IF(B367="","",COUNTIF('Delovni nalogi'!$H:$H,B367))</f>
        <v/>
      </c>
      <c r="K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  <c r="H368" s="15" t="n"/>
      <c r="I368" s="15" t="n"/>
      <c r="J368" s="15">
        <f>IF(B368="","",COUNTIF('Delovni nalogi'!$H:$H,B368))</f>
        <v/>
      </c>
      <c r="K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  <c r="H369" s="15" t="n"/>
      <c r="I369" s="15" t="n"/>
      <c r="J369" s="15">
        <f>IF(B369="","",COUNTIF('Delovni nalogi'!$H:$H,B369))</f>
        <v/>
      </c>
      <c r="K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  <c r="H370" s="15" t="n"/>
      <c r="I370" s="15" t="n"/>
      <c r="J370" s="15">
        <f>IF(B370="","",COUNTIF('Delovni nalogi'!$H:$H,B370))</f>
        <v/>
      </c>
      <c r="K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  <c r="H371" s="15" t="n"/>
      <c r="I371" s="15" t="n"/>
      <c r="J371" s="15">
        <f>IF(B371="","",COUNTIF('Delovni nalogi'!$H:$H,B371))</f>
        <v/>
      </c>
      <c r="K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  <c r="H372" s="15" t="n"/>
      <c r="I372" s="15" t="n"/>
      <c r="J372" s="15">
        <f>IF(B372="","",COUNTIF('Delovni nalogi'!$H:$H,B372))</f>
        <v/>
      </c>
      <c r="K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  <c r="H373" s="15" t="n"/>
      <c r="I373" s="15" t="n"/>
      <c r="J373" s="15">
        <f>IF(B373="","",COUNTIF('Delovni nalogi'!$H:$H,B373))</f>
        <v/>
      </c>
      <c r="K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  <c r="H374" s="15" t="n"/>
      <c r="I374" s="15" t="n"/>
      <c r="J374" s="15">
        <f>IF(B374="","",COUNTIF('Delovni nalogi'!$H:$H,B374))</f>
        <v/>
      </c>
      <c r="K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  <c r="H375" s="15" t="n"/>
      <c r="I375" s="15" t="n"/>
      <c r="J375" s="15">
        <f>IF(B375="","",COUNTIF('Delovni nalogi'!$H:$H,B375))</f>
        <v/>
      </c>
      <c r="K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  <c r="H376" s="15" t="n"/>
      <c r="I376" s="15" t="n"/>
      <c r="J376" s="15">
        <f>IF(B376="","",COUNTIF('Delovni nalogi'!$H:$H,B376))</f>
        <v/>
      </c>
      <c r="K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  <c r="H377" s="15" t="n"/>
      <c r="I377" s="15" t="n"/>
      <c r="J377" s="15">
        <f>IF(B377="","",COUNTIF('Delovni nalogi'!$H:$H,B377))</f>
        <v/>
      </c>
      <c r="K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  <c r="H378" s="15" t="n"/>
      <c r="I378" s="15" t="n"/>
      <c r="J378" s="15">
        <f>IF(B378="","",COUNTIF('Delovni nalogi'!$H:$H,B378))</f>
        <v/>
      </c>
      <c r="K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  <c r="H379" s="15" t="n"/>
      <c r="I379" s="15" t="n"/>
      <c r="J379" s="15">
        <f>IF(B379="","",COUNTIF('Delovni nalogi'!$H:$H,B379))</f>
        <v/>
      </c>
      <c r="K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  <c r="H380" s="15" t="n"/>
      <c r="I380" s="15" t="n"/>
      <c r="J380" s="15">
        <f>IF(B380="","",COUNTIF('Delovni nalogi'!$H:$H,B380))</f>
        <v/>
      </c>
      <c r="K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  <c r="H381" s="15" t="n"/>
      <c r="I381" s="15" t="n"/>
      <c r="J381" s="15">
        <f>IF(B381="","",COUNTIF('Delovni nalogi'!$H:$H,B381))</f>
        <v/>
      </c>
      <c r="K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  <c r="H382" s="15" t="n"/>
      <c r="I382" s="15" t="n"/>
      <c r="J382" s="15">
        <f>IF(B382="","",COUNTIF('Delovni nalogi'!$H:$H,B382))</f>
        <v/>
      </c>
      <c r="K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  <c r="H383" s="15" t="n"/>
      <c r="I383" s="15" t="n"/>
      <c r="J383" s="15">
        <f>IF(B383="","",COUNTIF('Delovni nalogi'!$H:$H,B383))</f>
        <v/>
      </c>
      <c r="K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  <c r="H384" s="15" t="n"/>
      <c r="I384" s="15" t="n"/>
      <c r="J384" s="15">
        <f>IF(B384="","",COUNTIF('Delovni nalogi'!$H:$H,B384))</f>
        <v/>
      </c>
      <c r="K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  <c r="H385" s="15" t="n"/>
      <c r="I385" s="15" t="n"/>
      <c r="J385" s="15">
        <f>IF(B385="","",COUNTIF('Delovni nalogi'!$H:$H,B385))</f>
        <v/>
      </c>
      <c r="K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  <c r="H386" s="15" t="n"/>
      <c r="I386" s="15" t="n"/>
      <c r="J386" s="15">
        <f>IF(B386="","",COUNTIF('Delovni nalogi'!$H:$H,B386))</f>
        <v/>
      </c>
      <c r="K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  <c r="H387" s="15" t="n"/>
      <c r="I387" s="15" t="n"/>
      <c r="J387" s="15">
        <f>IF(B387="","",COUNTIF('Delovni nalogi'!$H:$H,B387))</f>
        <v/>
      </c>
      <c r="K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  <c r="H388" s="15" t="n"/>
      <c r="I388" s="15" t="n"/>
      <c r="J388" s="15">
        <f>IF(B388="","",COUNTIF('Delovni nalogi'!$H:$H,B388))</f>
        <v/>
      </c>
      <c r="K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  <c r="H389" s="15" t="n"/>
      <c r="I389" s="15" t="n"/>
      <c r="J389" s="15">
        <f>IF(B389="","",COUNTIF('Delovni nalogi'!$H:$H,B389))</f>
        <v/>
      </c>
      <c r="K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  <c r="H390" s="15" t="n"/>
      <c r="I390" s="15" t="n"/>
      <c r="J390" s="15">
        <f>IF(B390="","",COUNTIF('Delovni nalogi'!$H:$H,B390))</f>
        <v/>
      </c>
      <c r="K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  <c r="H391" s="15" t="n"/>
      <c r="I391" s="15" t="n"/>
      <c r="J391" s="15">
        <f>IF(B391="","",COUNTIF('Delovni nalogi'!$H:$H,B391))</f>
        <v/>
      </c>
      <c r="K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  <c r="H392" s="15" t="n"/>
      <c r="I392" s="15" t="n"/>
      <c r="J392" s="15">
        <f>IF(B392="","",COUNTIF('Delovni nalogi'!$H:$H,B392))</f>
        <v/>
      </c>
      <c r="K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  <c r="H393" s="15" t="n"/>
      <c r="I393" s="15" t="n"/>
      <c r="J393" s="15">
        <f>IF(B393="","",COUNTIF('Delovni nalogi'!$H:$H,B393))</f>
        <v/>
      </c>
      <c r="K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  <c r="H394" s="15" t="n"/>
      <c r="I394" s="15" t="n"/>
      <c r="J394" s="15">
        <f>IF(B394="","",COUNTIF('Delovni nalogi'!$H:$H,B394))</f>
        <v/>
      </c>
      <c r="K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  <c r="H395" s="15" t="n"/>
      <c r="I395" s="15" t="n"/>
      <c r="J395" s="15">
        <f>IF(B395="","",COUNTIF('Delovni nalogi'!$H:$H,B395))</f>
        <v/>
      </c>
      <c r="K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  <c r="H396" s="15" t="n"/>
      <c r="I396" s="15" t="n"/>
      <c r="J396" s="15">
        <f>IF(B396="","",COUNTIF('Delovni nalogi'!$H:$H,B396))</f>
        <v/>
      </c>
      <c r="K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  <c r="H397" s="15" t="n"/>
      <c r="I397" s="15" t="n"/>
      <c r="J397" s="15">
        <f>IF(B397="","",COUNTIF('Delovni nalogi'!$H:$H,B397))</f>
        <v/>
      </c>
      <c r="K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  <c r="H398" s="15" t="n"/>
      <c r="I398" s="15" t="n"/>
      <c r="J398" s="15">
        <f>IF(B398="","",COUNTIF('Delovni nalogi'!$H:$H,B398))</f>
        <v/>
      </c>
      <c r="K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  <c r="H399" s="15" t="n"/>
      <c r="I399" s="15" t="n"/>
      <c r="J399" s="15">
        <f>IF(B399="","",COUNTIF('Delovni nalogi'!$H:$H,B399))</f>
        <v/>
      </c>
      <c r="K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  <c r="H400" s="15" t="n"/>
      <c r="I400" s="15" t="n"/>
      <c r="J400" s="15">
        <f>IF(B400="","",COUNTIF('Delovni nalogi'!$H:$H,B400))</f>
        <v/>
      </c>
      <c r="K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  <c r="H401" s="15" t="n"/>
      <c r="I401" s="15" t="n"/>
      <c r="J401" s="15">
        <f>IF(B401="","",COUNTIF('Delovni nalogi'!$H:$H,B401))</f>
        <v/>
      </c>
      <c r="K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  <c r="H402" s="15" t="n"/>
      <c r="I402" s="15" t="n"/>
      <c r="J402" s="15">
        <f>IF(B402="","",COUNTIF('Delovni nalogi'!$H:$H,B402))</f>
        <v/>
      </c>
      <c r="K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  <c r="H403" s="15" t="n"/>
      <c r="I403" s="15" t="n"/>
      <c r="J403" s="15">
        <f>IF(B403="","",COUNTIF('Delovni nalogi'!$H:$H,B403))</f>
        <v/>
      </c>
      <c r="K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  <c r="H404" s="15" t="n"/>
      <c r="I404" s="15" t="n"/>
      <c r="J404" s="15">
        <f>IF(B404="","",COUNTIF('Delovni nalogi'!$H:$H,B404))</f>
        <v/>
      </c>
      <c r="K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  <c r="H405" s="15" t="n"/>
      <c r="I405" s="15" t="n"/>
      <c r="J405" s="15">
        <f>IF(B405="","",COUNTIF('Delovni nalogi'!$H:$H,B405))</f>
        <v/>
      </c>
      <c r="K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  <c r="H406" s="15" t="n"/>
      <c r="I406" s="15" t="n"/>
      <c r="J406" s="15">
        <f>IF(B406="","",COUNTIF('Delovni nalogi'!$H:$H,B406))</f>
        <v/>
      </c>
      <c r="K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  <c r="H407" s="15" t="n"/>
      <c r="I407" s="15" t="n"/>
      <c r="J407" s="15">
        <f>IF(B407="","",COUNTIF('Delovni nalogi'!$H:$H,B407))</f>
        <v/>
      </c>
      <c r="K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  <c r="H408" s="15" t="n"/>
      <c r="I408" s="15" t="n"/>
      <c r="J408" s="15">
        <f>IF(B408="","",COUNTIF('Delovni nalogi'!$H:$H,B408))</f>
        <v/>
      </c>
      <c r="K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  <c r="H409" s="15" t="n"/>
      <c r="I409" s="15" t="n"/>
      <c r="J409" s="15">
        <f>IF(B409="","",COUNTIF('Delovni nalogi'!$H:$H,B409))</f>
        <v/>
      </c>
      <c r="K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  <c r="H410" s="15" t="n"/>
      <c r="I410" s="15" t="n"/>
      <c r="J410" s="15">
        <f>IF(B410="","",COUNTIF('Delovni nalogi'!$H:$H,B410))</f>
        <v/>
      </c>
      <c r="K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  <c r="H411" s="15" t="n"/>
      <c r="I411" s="15" t="n"/>
      <c r="J411" s="15">
        <f>IF(B411="","",COUNTIF('Delovni nalogi'!$H:$H,B411))</f>
        <v/>
      </c>
      <c r="K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  <c r="H412" s="15" t="n"/>
      <c r="I412" s="15" t="n"/>
      <c r="J412" s="15">
        <f>IF(B412="","",COUNTIF('Delovni nalogi'!$H:$H,B412))</f>
        <v/>
      </c>
      <c r="K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  <c r="H413" s="15" t="n"/>
      <c r="I413" s="15" t="n"/>
      <c r="J413" s="15">
        <f>IF(B413="","",COUNTIF('Delovni nalogi'!$H:$H,B413))</f>
        <v/>
      </c>
      <c r="K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  <c r="H414" s="15" t="n"/>
      <c r="I414" s="15" t="n"/>
      <c r="J414" s="15">
        <f>IF(B414="","",COUNTIF('Delovni nalogi'!$H:$H,B414))</f>
        <v/>
      </c>
      <c r="K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  <c r="H415" s="15" t="n"/>
      <c r="I415" s="15" t="n"/>
      <c r="J415" s="15">
        <f>IF(B415="","",COUNTIF('Delovni nalogi'!$H:$H,B415))</f>
        <v/>
      </c>
      <c r="K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  <c r="H416" s="15" t="n"/>
      <c r="I416" s="15" t="n"/>
      <c r="J416" s="15">
        <f>IF(B416="","",COUNTIF('Delovni nalogi'!$H:$H,B416))</f>
        <v/>
      </c>
      <c r="K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  <c r="H417" s="15" t="n"/>
      <c r="I417" s="15" t="n"/>
      <c r="J417" s="15">
        <f>IF(B417="","",COUNTIF('Delovni nalogi'!$H:$H,B417))</f>
        <v/>
      </c>
      <c r="K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  <c r="H418" s="15" t="n"/>
      <c r="I418" s="15" t="n"/>
      <c r="J418" s="15">
        <f>IF(B418="","",COUNTIF('Delovni nalogi'!$H:$H,B418))</f>
        <v/>
      </c>
      <c r="K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  <c r="H419" s="15" t="n"/>
      <c r="I419" s="15" t="n"/>
      <c r="J419" s="15">
        <f>IF(B419="","",COUNTIF('Delovni nalogi'!$H:$H,B419))</f>
        <v/>
      </c>
      <c r="K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  <c r="H420" s="15" t="n"/>
      <c r="I420" s="15" t="n"/>
      <c r="J420" s="15">
        <f>IF(B420="","",COUNTIF('Delovni nalogi'!$H:$H,B420))</f>
        <v/>
      </c>
      <c r="K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  <c r="H421" s="15" t="n"/>
      <c r="I421" s="15" t="n"/>
      <c r="J421" s="15">
        <f>IF(B421="","",COUNTIF('Delovni nalogi'!$H:$H,B421))</f>
        <v/>
      </c>
      <c r="K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  <c r="H422" s="15" t="n"/>
      <c r="I422" s="15" t="n"/>
      <c r="J422" s="15">
        <f>IF(B422="","",COUNTIF('Delovni nalogi'!$H:$H,B422))</f>
        <v/>
      </c>
      <c r="K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  <c r="H423" s="15" t="n"/>
      <c r="I423" s="15" t="n"/>
      <c r="J423" s="15">
        <f>IF(B423="","",COUNTIF('Delovni nalogi'!$H:$H,B423))</f>
        <v/>
      </c>
      <c r="K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  <c r="H424" s="15" t="n"/>
      <c r="I424" s="15" t="n"/>
      <c r="J424" s="15">
        <f>IF(B424="","",COUNTIF('Delovni nalogi'!$H:$H,B424))</f>
        <v/>
      </c>
      <c r="K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  <c r="H425" s="15" t="n"/>
      <c r="I425" s="15" t="n"/>
      <c r="J425" s="15">
        <f>IF(B425="","",COUNTIF('Delovni nalogi'!$H:$H,B425))</f>
        <v/>
      </c>
      <c r="K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  <c r="H426" s="15" t="n"/>
      <c r="I426" s="15" t="n"/>
      <c r="J426" s="15">
        <f>IF(B426="","",COUNTIF('Delovni nalogi'!$H:$H,B426))</f>
        <v/>
      </c>
      <c r="K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  <c r="H427" s="15" t="n"/>
      <c r="I427" s="15" t="n"/>
      <c r="J427" s="15">
        <f>IF(B427="","",COUNTIF('Delovni nalogi'!$H:$H,B427))</f>
        <v/>
      </c>
      <c r="K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  <c r="H428" s="15" t="n"/>
      <c r="I428" s="15" t="n"/>
      <c r="J428" s="15">
        <f>IF(B428="","",COUNTIF('Delovni nalogi'!$H:$H,B428))</f>
        <v/>
      </c>
      <c r="K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  <c r="H429" s="15" t="n"/>
      <c r="I429" s="15" t="n"/>
      <c r="J429" s="15">
        <f>IF(B429="","",COUNTIF('Delovni nalogi'!$H:$H,B429))</f>
        <v/>
      </c>
      <c r="K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  <c r="H430" s="15" t="n"/>
      <c r="I430" s="15" t="n"/>
      <c r="J430" s="15">
        <f>IF(B430="","",COUNTIF('Delovni nalogi'!$H:$H,B430))</f>
        <v/>
      </c>
      <c r="K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  <c r="H431" s="15" t="n"/>
      <c r="I431" s="15" t="n"/>
      <c r="J431" s="15">
        <f>IF(B431="","",COUNTIF('Delovni nalogi'!$H:$H,B431))</f>
        <v/>
      </c>
      <c r="K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  <c r="H432" s="15" t="n"/>
      <c r="I432" s="15" t="n"/>
      <c r="J432" s="15">
        <f>IF(B432="","",COUNTIF('Delovni nalogi'!$H:$H,B432))</f>
        <v/>
      </c>
      <c r="K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  <c r="H433" s="15" t="n"/>
      <c r="I433" s="15" t="n"/>
      <c r="J433" s="15">
        <f>IF(B433="","",COUNTIF('Delovni nalogi'!$H:$H,B433))</f>
        <v/>
      </c>
      <c r="K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  <c r="H434" s="15" t="n"/>
      <c r="I434" s="15" t="n"/>
      <c r="J434" s="15">
        <f>IF(B434="","",COUNTIF('Delovni nalogi'!$H:$H,B434))</f>
        <v/>
      </c>
      <c r="K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  <c r="H435" s="15" t="n"/>
      <c r="I435" s="15" t="n"/>
      <c r="J435" s="15">
        <f>IF(B435="","",COUNTIF('Delovni nalogi'!$H:$H,B435))</f>
        <v/>
      </c>
      <c r="K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  <c r="H436" s="15" t="n"/>
      <c r="I436" s="15" t="n"/>
      <c r="J436" s="15">
        <f>IF(B436="","",COUNTIF('Delovni nalogi'!$H:$H,B436))</f>
        <v/>
      </c>
      <c r="K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  <c r="H437" s="15" t="n"/>
      <c r="I437" s="15" t="n"/>
      <c r="J437" s="15">
        <f>IF(B437="","",COUNTIF('Delovni nalogi'!$H:$H,B437))</f>
        <v/>
      </c>
      <c r="K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  <c r="H438" s="15" t="n"/>
      <c r="I438" s="15" t="n"/>
      <c r="J438" s="15">
        <f>IF(B438="","",COUNTIF('Delovni nalogi'!$H:$H,B438))</f>
        <v/>
      </c>
      <c r="K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  <c r="H439" s="15" t="n"/>
      <c r="I439" s="15" t="n"/>
      <c r="J439" s="15">
        <f>IF(B439="","",COUNTIF('Delovni nalogi'!$H:$H,B439))</f>
        <v/>
      </c>
      <c r="K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  <c r="H440" s="15" t="n"/>
      <c r="I440" s="15" t="n"/>
      <c r="J440" s="15">
        <f>IF(B440="","",COUNTIF('Delovni nalogi'!$H:$H,B440))</f>
        <v/>
      </c>
      <c r="K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  <c r="H441" s="15" t="n"/>
      <c r="I441" s="15" t="n"/>
      <c r="J441" s="15">
        <f>IF(B441="","",COUNTIF('Delovni nalogi'!$H:$H,B441))</f>
        <v/>
      </c>
      <c r="K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  <c r="H442" s="15" t="n"/>
      <c r="I442" s="15" t="n"/>
      <c r="J442" s="15">
        <f>IF(B442="","",COUNTIF('Delovni nalogi'!$H:$H,B442))</f>
        <v/>
      </c>
      <c r="K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  <c r="H443" s="15" t="n"/>
      <c r="I443" s="15" t="n"/>
      <c r="J443" s="15">
        <f>IF(B443="","",COUNTIF('Delovni nalogi'!$H:$H,B443))</f>
        <v/>
      </c>
      <c r="K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  <c r="H444" s="15" t="n"/>
      <c r="I444" s="15" t="n"/>
      <c r="J444" s="15">
        <f>IF(B444="","",COUNTIF('Delovni nalogi'!$H:$H,B444))</f>
        <v/>
      </c>
      <c r="K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  <c r="H445" s="15" t="n"/>
      <c r="I445" s="15" t="n"/>
      <c r="J445" s="15">
        <f>IF(B445="","",COUNTIF('Delovni nalogi'!$H:$H,B445))</f>
        <v/>
      </c>
      <c r="K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  <c r="H446" s="15" t="n"/>
      <c r="I446" s="15" t="n"/>
      <c r="J446" s="15">
        <f>IF(B446="","",COUNTIF('Delovni nalogi'!$H:$H,B446))</f>
        <v/>
      </c>
      <c r="K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  <c r="H447" s="15" t="n"/>
      <c r="I447" s="15" t="n"/>
      <c r="J447" s="15">
        <f>IF(B447="","",COUNTIF('Delovni nalogi'!$H:$H,B447))</f>
        <v/>
      </c>
      <c r="K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  <c r="H448" s="15" t="n"/>
      <c r="I448" s="15" t="n"/>
      <c r="J448" s="15">
        <f>IF(B448="","",COUNTIF('Delovni nalogi'!$H:$H,B448))</f>
        <v/>
      </c>
      <c r="K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  <c r="H449" s="15" t="n"/>
      <c r="I449" s="15" t="n"/>
      <c r="J449" s="15">
        <f>IF(B449="","",COUNTIF('Delovni nalogi'!$H:$H,B449))</f>
        <v/>
      </c>
      <c r="K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  <c r="H450" s="15" t="n"/>
      <c r="I450" s="15" t="n"/>
      <c r="J450" s="15">
        <f>IF(B450="","",COUNTIF('Delovni nalogi'!$H:$H,B450))</f>
        <v/>
      </c>
      <c r="K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  <c r="H451" s="15" t="n"/>
      <c r="I451" s="15" t="n"/>
      <c r="J451" s="15">
        <f>IF(B451="","",COUNTIF('Delovni nalogi'!$H:$H,B451))</f>
        <v/>
      </c>
      <c r="K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  <c r="H452" s="15" t="n"/>
      <c r="I452" s="15" t="n"/>
      <c r="J452" s="15">
        <f>IF(B452="","",COUNTIF('Delovni nalogi'!$H:$H,B452))</f>
        <v/>
      </c>
      <c r="K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  <c r="H453" s="15" t="n"/>
      <c r="I453" s="15" t="n"/>
      <c r="J453" s="15">
        <f>IF(B453="","",COUNTIF('Delovni nalogi'!$H:$H,B453))</f>
        <v/>
      </c>
      <c r="K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  <c r="H454" s="15" t="n"/>
      <c r="I454" s="15" t="n"/>
      <c r="J454" s="15">
        <f>IF(B454="","",COUNTIF('Delovni nalogi'!$H:$H,B454))</f>
        <v/>
      </c>
      <c r="K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  <c r="H455" s="15" t="n"/>
      <c r="I455" s="15" t="n"/>
      <c r="J455" s="15">
        <f>IF(B455="","",COUNTIF('Delovni nalogi'!$H:$H,B455))</f>
        <v/>
      </c>
      <c r="K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  <c r="H456" s="15" t="n"/>
      <c r="I456" s="15" t="n"/>
      <c r="J456" s="15">
        <f>IF(B456="","",COUNTIF('Delovni nalogi'!$H:$H,B456))</f>
        <v/>
      </c>
      <c r="K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  <c r="H457" s="15" t="n"/>
      <c r="I457" s="15" t="n"/>
      <c r="J457" s="15">
        <f>IF(B457="","",COUNTIF('Delovni nalogi'!$H:$H,B457))</f>
        <v/>
      </c>
      <c r="K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  <c r="H458" s="15" t="n"/>
      <c r="I458" s="15" t="n"/>
      <c r="J458" s="15">
        <f>IF(B458="","",COUNTIF('Delovni nalogi'!$H:$H,B458))</f>
        <v/>
      </c>
      <c r="K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  <c r="H459" s="15" t="n"/>
      <c r="I459" s="15" t="n"/>
      <c r="J459" s="15">
        <f>IF(B459="","",COUNTIF('Delovni nalogi'!$H:$H,B459))</f>
        <v/>
      </c>
      <c r="K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  <c r="H460" s="15" t="n"/>
      <c r="I460" s="15" t="n"/>
      <c r="J460" s="15">
        <f>IF(B460="","",COUNTIF('Delovni nalogi'!$H:$H,B460))</f>
        <v/>
      </c>
      <c r="K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  <c r="H461" s="15" t="n"/>
      <c r="I461" s="15" t="n"/>
      <c r="J461" s="15">
        <f>IF(B461="","",COUNTIF('Delovni nalogi'!$H:$H,B461))</f>
        <v/>
      </c>
      <c r="K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  <c r="H462" s="15" t="n"/>
      <c r="I462" s="15" t="n"/>
      <c r="J462" s="15">
        <f>IF(B462="","",COUNTIF('Delovni nalogi'!$H:$H,B462))</f>
        <v/>
      </c>
      <c r="K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  <c r="H463" s="15" t="n"/>
      <c r="I463" s="15" t="n"/>
      <c r="J463" s="15">
        <f>IF(B463="","",COUNTIF('Delovni nalogi'!$H:$H,B463))</f>
        <v/>
      </c>
      <c r="K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  <c r="H464" s="15" t="n"/>
      <c r="I464" s="15" t="n"/>
      <c r="J464" s="15">
        <f>IF(B464="","",COUNTIF('Delovni nalogi'!$H:$H,B464))</f>
        <v/>
      </c>
      <c r="K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  <c r="H465" s="15" t="n"/>
      <c r="I465" s="15" t="n"/>
      <c r="J465" s="15">
        <f>IF(B465="","",COUNTIF('Delovni nalogi'!$H:$H,B465))</f>
        <v/>
      </c>
      <c r="K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  <c r="H466" s="15" t="n"/>
      <c r="I466" s="15" t="n"/>
      <c r="J466" s="15">
        <f>IF(B466="","",COUNTIF('Delovni nalogi'!$H:$H,B466))</f>
        <v/>
      </c>
      <c r="K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  <c r="H467" s="15" t="n"/>
      <c r="I467" s="15" t="n"/>
      <c r="J467" s="15">
        <f>IF(B467="","",COUNTIF('Delovni nalogi'!$H:$H,B467))</f>
        <v/>
      </c>
      <c r="K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  <c r="H468" s="15" t="n"/>
      <c r="I468" s="15" t="n"/>
      <c r="J468" s="15">
        <f>IF(B468="","",COUNTIF('Delovni nalogi'!$H:$H,B468))</f>
        <v/>
      </c>
      <c r="K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  <c r="H469" s="15" t="n"/>
      <c r="I469" s="15" t="n"/>
      <c r="J469" s="15">
        <f>IF(B469="","",COUNTIF('Delovni nalogi'!$H:$H,B469))</f>
        <v/>
      </c>
      <c r="K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  <c r="H470" s="15" t="n"/>
      <c r="I470" s="15" t="n"/>
      <c r="J470" s="15">
        <f>IF(B470="","",COUNTIF('Delovni nalogi'!$H:$H,B470))</f>
        <v/>
      </c>
      <c r="K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  <c r="H471" s="15" t="n"/>
      <c r="I471" s="15" t="n"/>
      <c r="J471" s="15">
        <f>IF(B471="","",COUNTIF('Delovni nalogi'!$H:$H,B471))</f>
        <v/>
      </c>
      <c r="K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  <c r="H472" s="15" t="n"/>
      <c r="I472" s="15" t="n"/>
      <c r="J472" s="15">
        <f>IF(B472="","",COUNTIF('Delovni nalogi'!$H:$H,B472))</f>
        <v/>
      </c>
      <c r="K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  <c r="H473" s="15" t="n"/>
      <c r="I473" s="15" t="n"/>
      <c r="J473" s="15">
        <f>IF(B473="","",COUNTIF('Delovni nalogi'!$H:$H,B473))</f>
        <v/>
      </c>
      <c r="K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  <c r="H474" s="15" t="n"/>
      <c r="I474" s="15" t="n"/>
      <c r="J474" s="15">
        <f>IF(B474="","",COUNTIF('Delovni nalogi'!$H:$H,B474))</f>
        <v/>
      </c>
      <c r="K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  <c r="H475" s="15" t="n"/>
      <c r="I475" s="15" t="n"/>
      <c r="J475" s="15">
        <f>IF(B475="","",COUNTIF('Delovni nalogi'!$H:$H,B475))</f>
        <v/>
      </c>
      <c r="K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  <c r="H476" s="15" t="n"/>
      <c r="I476" s="15" t="n"/>
      <c r="J476" s="15">
        <f>IF(B476="","",COUNTIF('Delovni nalogi'!$H:$H,B476))</f>
        <v/>
      </c>
      <c r="K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  <c r="H477" s="15" t="n"/>
      <c r="I477" s="15" t="n"/>
      <c r="J477" s="15">
        <f>IF(B477="","",COUNTIF('Delovni nalogi'!$H:$H,B477))</f>
        <v/>
      </c>
      <c r="K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  <c r="H478" s="15" t="n"/>
      <c r="I478" s="15" t="n"/>
      <c r="J478" s="15">
        <f>IF(B478="","",COUNTIF('Delovni nalogi'!$H:$H,B478))</f>
        <v/>
      </c>
      <c r="K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  <c r="H479" s="15" t="n"/>
      <c r="I479" s="15" t="n"/>
      <c r="J479" s="15">
        <f>IF(B479="","",COUNTIF('Delovni nalogi'!$H:$H,B479))</f>
        <v/>
      </c>
      <c r="K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  <c r="H480" s="15" t="n"/>
      <c r="I480" s="15" t="n"/>
      <c r="J480" s="15">
        <f>IF(B480="","",COUNTIF('Delovni nalogi'!$H:$H,B480))</f>
        <v/>
      </c>
      <c r="K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  <c r="H481" s="15" t="n"/>
      <c r="I481" s="15" t="n"/>
      <c r="J481" s="15">
        <f>IF(B481="","",COUNTIF('Delovni nalogi'!$H:$H,B481))</f>
        <v/>
      </c>
      <c r="K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  <c r="H482" s="15" t="n"/>
      <c r="I482" s="15" t="n"/>
      <c r="J482" s="15">
        <f>IF(B482="","",COUNTIF('Delovni nalogi'!$H:$H,B482))</f>
        <v/>
      </c>
      <c r="K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  <c r="H483" s="15" t="n"/>
      <c r="I483" s="15" t="n"/>
      <c r="J483" s="15">
        <f>IF(B483="","",COUNTIF('Delovni nalogi'!$H:$H,B483))</f>
        <v/>
      </c>
      <c r="K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  <c r="H484" s="15" t="n"/>
      <c r="I484" s="15" t="n"/>
      <c r="J484" s="15">
        <f>IF(B484="","",COUNTIF('Delovni nalogi'!$H:$H,B484))</f>
        <v/>
      </c>
      <c r="K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  <c r="H485" s="15" t="n"/>
      <c r="I485" s="15" t="n"/>
      <c r="J485" s="15">
        <f>IF(B485="","",COUNTIF('Delovni nalogi'!$H:$H,B485))</f>
        <v/>
      </c>
      <c r="K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  <c r="H486" s="15" t="n"/>
      <c r="I486" s="15" t="n"/>
      <c r="J486" s="15">
        <f>IF(B486="","",COUNTIF('Delovni nalogi'!$H:$H,B486))</f>
        <v/>
      </c>
      <c r="K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  <c r="H487" s="15" t="n"/>
      <c r="I487" s="15" t="n"/>
      <c r="J487" s="15">
        <f>IF(B487="","",COUNTIF('Delovni nalogi'!$H:$H,B487))</f>
        <v/>
      </c>
      <c r="K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  <c r="H488" s="15" t="n"/>
      <c r="I488" s="15" t="n"/>
      <c r="J488" s="15">
        <f>IF(B488="","",COUNTIF('Delovni nalogi'!$H:$H,B488))</f>
        <v/>
      </c>
      <c r="K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  <c r="H489" s="15" t="n"/>
      <c r="I489" s="15" t="n"/>
      <c r="J489" s="15">
        <f>IF(B489="","",COUNTIF('Delovni nalogi'!$H:$H,B489))</f>
        <v/>
      </c>
      <c r="K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  <c r="H490" s="15" t="n"/>
      <c r="I490" s="15" t="n"/>
      <c r="J490" s="15">
        <f>IF(B490="","",COUNTIF('Delovni nalogi'!$H:$H,B490))</f>
        <v/>
      </c>
      <c r="K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  <c r="H491" s="15" t="n"/>
      <c r="I491" s="15" t="n"/>
      <c r="J491" s="15">
        <f>IF(B491="","",COUNTIF('Delovni nalogi'!$H:$H,B491))</f>
        <v/>
      </c>
      <c r="K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  <c r="H492" s="15" t="n"/>
      <c r="I492" s="15" t="n"/>
      <c r="J492" s="15">
        <f>IF(B492="","",COUNTIF('Delovni nalogi'!$H:$H,B492))</f>
        <v/>
      </c>
      <c r="K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  <c r="H493" s="15" t="n"/>
      <c r="I493" s="15" t="n"/>
      <c r="J493" s="15">
        <f>IF(B493="","",COUNTIF('Delovni nalogi'!$H:$H,B493))</f>
        <v/>
      </c>
      <c r="K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  <c r="H494" s="15" t="n"/>
      <c r="I494" s="15" t="n"/>
      <c r="J494" s="15">
        <f>IF(B494="","",COUNTIF('Delovni nalogi'!$H:$H,B494))</f>
        <v/>
      </c>
      <c r="K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  <c r="H495" s="15" t="n"/>
      <c r="I495" s="15" t="n"/>
      <c r="J495" s="15">
        <f>IF(B495="","",COUNTIF('Delovni nalogi'!$H:$H,B495))</f>
        <v/>
      </c>
      <c r="K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  <c r="H496" s="15" t="n"/>
      <c r="I496" s="15" t="n"/>
      <c r="J496" s="15">
        <f>IF(B496="","",COUNTIF('Delovni nalogi'!$H:$H,B496))</f>
        <v/>
      </c>
      <c r="K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  <c r="H497" s="15" t="n"/>
      <c r="I497" s="15" t="n"/>
      <c r="J497" s="15">
        <f>IF(B497="","",COUNTIF('Delovni nalogi'!$H:$H,B497))</f>
        <v/>
      </c>
      <c r="K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  <c r="H498" s="15" t="n"/>
      <c r="I498" s="15" t="n"/>
      <c r="J498" s="15">
        <f>IF(B498="","",COUNTIF('Delovni nalogi'!$H:$H,B498))</f>
        <v/>
      </c>
      <c r="K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  <c r="H499" s="15" t="n"/>
      <c r="I499" s="15" t="n"/>
      <c r="J499" s="15">
        <f>IF(B499="","",COUNTIF('Delovni nalogi'!$H:$H,B499))</f>
        <v/>
      </c>
      <c r="K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  <c r="H500" s="15" t="n"/>
      <c r="I500" s="15" t="n"/>
      <c r="J500" s="15">
        <f>IF(B500="","",COUNTIF('Delovni nalogi'!$H:$H,B500))</f>
        <v/>
      </c>
      <c r="K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  <c r="H501" s="15" t="n"/>
      <c r="I501" s="15" t="n"/>
      <c r="J501" s="15">
        <f>IF(B501="","",COUNTIF('Delovni nalogi'!$H:$H,B501))</f>
        <v/>
      </c>
      <c r="K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  <c r="H502" s="15" t="n"/>
      <c r="I502" s="15" t="n"/>
      <c r="J502" s="15">
        <f>IF(B502="","",COUNTIF('Delovni nalogi'!$H:$H,B502))</f>
        <v/>
      </c>
      <c r="K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  <c r="H503" s="15" t="n"/>
      <c r="I503" s="15" t="n"/>
      <c r="J503" s="15">
        <f>IF(B503="","",COUNTIF('Delovni nalogi'!$H:$H,B503))</f>
        <v/>
      </c>
      <c r="K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  <c r="H504" s="15" t="n"/>
      <c r="I504" s="15" t="n"/>
      <c r="J504" s="15">
        <f>IF(B504="","",COUNTIF('Delovni nalogi'!$H:$H,B504))</f>
        <v/>
      </c>
      <c r="K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  <c r="H505" s="15" t="n"/>
      <c r="I505" s="15" t="n"/>
      <c r="J505" s="15">
        <f>IF(B505="","",COUNTIF('Delovni nalogi'!$H:$H,B505))</f>
        <v/>
      </c>
      <c r="K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  <c r="H506" s="15" t="n"/>
      <c r="I506" s="15" t="n"/>
      <c r="J506" s="15">
        <f>IF(B506="","",COUNTIF('Delovni nalogi'!$H:$H,B506))</f>
        <v/>
      </c>
      <c r="K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  <c r="H507" s="15" t="n"/>
      <c r="I507" s="15" t="n"/>
      <c r="J507" s="15">
        <f>IF(B507="","",COUNTIF('Delovni nalogi'!$H:$H,B507))</f>
        <v/>
      </c>
      <c r="K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  <c r="H508" s="15" t="n"/>
      <c r="I508" s="15" t="n"/>
      <c r="J508" s="15">
        <f>IF(B508="","",COUNTIF('Delovni nalogi'!$H:$H,B508))</f>
        <v/>
      </c>
      <c r="K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  <c r="H509" s="15" t="n"/>
      <c r="I509" s="15" t="n"/>
      <c r="J509" s="15">
        <f>IF(B509="","",COUNTIF('Delovni nalogi'!$H:$H,B509))</f>
        <v/>
      </c>
      <c r="K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  <c r="H510" s="15" t="n"/>
      <c r="I510" s="15" t="n"/>
      <c r="J510" s="15">
        <f>IF(B510="","",COUNTIF('Delovni nalogi'!$H:$H,B510))</f>
        <v/>
      </c>
      <c r="K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  <c r="H511" s="15" t="n"/>
      <c r="I511" s="15" t="n"/>
      <c r="J511" s="15">
        <f>IF(B511="","",COUNTIF('Delovni nalogi'!$H:$H,B511))</f>
        <v/>
      </c>
      <c r="K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  <c r="H512" s="15" t="n"/>
      <c r="I512" s="15" t="n"/>
      <c r="J512" s="15">
        <f>IF(B512="","",COUNTIF('Delovni nalogi'!$H:$H,B512))</f>
        <v/>
      </c>
      <c r="K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  <c r="H513" s="15" t="n"/>
      <c r="I513" s="15" t="n"/>
      <c r="J513" s="15">
        <f>IF(B513="","",COUNTIF('Delovni nalogi'!$H:$H,B513))</f>
        <v/>
      </c>
      <c r="K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  <c r="H514" s="15" t="n"/>
      <c r="I514" s="15" t="n"/>
      <c r="J514" s="15">
        <f>IF(B514="","",COUNTIF('Delovni nalogi'!$H:$H,B514))</f>
        <v/>
      </c>
      <c r="K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  <c r="H515" s="15" t="n"/>
      <c r="I515" s="15" t="n"/>
      <c r="J515" s="15">
        <f>IF(B515="","",COUNTIF('Delovni nalogi'!$H:$H,B515))</f>
        <v/>
      </c>
      <c r="K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  <c r="H516" s="15" t="n"/>
      <c r="I516" s="15" t="n"/>
      <c r="J516" s="15">
        <f>IF(B516="","",COUNTIF('Delovni nalogi'!$H:$H,B516))</f>
        <v/>
      </c>
      <c r="K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  <c r="H517" s="15" t="n"/>
      <c r="I517" s="15" t="n"/>
      <c r="J517" s="15">
        <f>IF(B517="","",COUNTIF('Delovni nalogi'!$H:$H,B517))</f>
        <v/>
      </c>
      <c r="K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  <c r="H518" s="15" t="n"/>
      <c r="I518" s="15" t="n"/>
      <c r="J518" s="15">
        <f>IF(B518="","",COUNTIF('Delovni nalogi'!$H:$H,B518))</f>
        <v/>
      </c>
      <c r="K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  <c r="H519" s="15" t="n"/>
      <c r="I519" s="15" t="n"/>
      <c r="J519" s="15">
        <f>IF(B519="","",COUNTIF('Delovni nalogi'!$H:$H,B519))</f>
        <v/>
      </c>
      <c r="K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  <c r="H520" s="15" t="n"/>
      <c r="I520" s="15" t="n"/>
      <c r="J520" s="15">
        <f>IF(B520="","",COUNTIF('Delovni nalogi'!$H:$H,B520))</f>
        <v/>
      </c>
      <c r="K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  <c r="H521" s="15" t="n"/>
      <c r="I521" s="15" t="n"/>
      <c r="J521" s="15">
        <f>IF(B521="","",COUNTIF('Delovni nalogi'!$H:$H,B521))</f>
        <v/>
      </c>
      <c r="K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  <c r="H522" s="15" t="n"/>
      <c r="I522" s="15" t="n"/>
      <c r="J522" s="15">
        <f>IF(B522="","",COUNTIF('Delovni nalogi'!$H:$H,B522))</f>
        <v/>
      </c>
      <c r="K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  <c r="H523" s="15" t="n"/>
      <c r="I523" s="15" t="n"/>
      <c r="J523" s="15">
        <f>IF(B523="","",COUNTIF('Delovni nalogi'!$H:$H,B523))</f>
        <v/>
      </c>
      <c r="K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  <c r="H524" s="15" t="n"/>
      <c r="I524" s="15" t="n"/>
      <c r="J524" s="15">
        <f>IF(B524="","",COUNTIF('Delovni nalogi'!$H:$H,B524))</f>
        <v/>
      </c>
      <c r="K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  <c r="H525" s="15" t="n"/>
      <c r="I525" s="15" t="n"/>
      <c r="J525" s="15">
        <f>IF(B525="","",COUNTIF('Delovni nalogi'!$H:$H,B525))</f>
        <v/>
      </c>
      <c r="K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  <c r="H526" s="15" t="n"/>
      <c r="I526" s="15" t="n"/>
      <c r="J526" s="15">
        <f>IF(B526="","",COUNTIF('Delovni nalogi'!$H:$H,B526))</f>
        <v/>
      </c>
      <c r="K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  <c r="H527" s="15" t="n"/>
      <c r="I527" s="15" t="n"/>
      <c r="J527" s="15">
        <f>IF(B527="","",COUNTIF('Delovni nalogi'!$H:$H,B527))</f>
        <v/>
      </c>
      <c r="K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  <c r="H528" s="15" t="n"/>
      <c r="I528" s="15" t="n"/>
      <c r="J528" s="15">
        <f>IF(B528="","",COUNTIF('Delovni nalogi'!$H:$H,B528))</f>
        <v/>
      </c>
      <c r="K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  <c r="H529" s="15" t="n"/>
      <c r="I529" s="15" t="n"/>
      <c r="J529" s="15">
        <f>IF(B529="","",COUNTIF('Delovni nalogi'!$H:$H,B529))</f>
        <v/>
      </c>
      <c r="K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  <c r="H530" s="15" t="n"/>
      <c r="I530" s="15" t="n"/>
      <c r="J530" s="15">
        <f>IF(B530="","",COUNTIF('Delovni nalogi'!$H:$H,B530))</f>
        <v/>
      </c>
      <c r="K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  <c r="H531" s="15" t="n"/>
      <c r="I531" s="15" t="n"/>
      <c r="J531" s="15">
        <f>IF(B531="","",COUNTIF('Delovni nalogi'!$H:$H,B531))</f>
        <v/>
      </c>
      <c r="K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  <c r="H532" s="15" t="n"/>
      <c r="I532" s="15" t="n"/>
      <c r="J532" s="15">
        <f>IF(B532="","",COUNTIF('Delovni nalogi'!$H:$H,B532))</f>
        <v/>
      </c>
      <c r="K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  <c r="H533" s="15" t="n"/>
      <c r="I533" s="15" t="n"/>
      <c r="J533" s="15">
        <f>IF(B533="","",COUNTIF('Delovni nalogi'!$H:$H,B533))</f>
        <v/>
      </c>
      <c r="K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  <c r="H534" s="15" t="n"/>
      <c r="I534" s="15" t="n"/>
      <c r="J534" s="15">
        <f>IF(B534="","",COUNTIF('Delovni nalogi'!$H:$H,B534))</f>
        <v/>
      </c>
      <c r="K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  <c r="H535" s="15" t="n"/>
      <c r="I535" s="15" t="n"/>
      <c r="J535" s="15">
        <f>IF(B535="","",COUNTIF('Delovni nalogi'!$H:$H,B535))</f>
        <v/>
      </c>
      <c r="K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  <c r="H536" s="15" t="n"/>
      <c r="I536" s="15" t="n"/>
      <c r="J536" s="15">
        <f>IF(B536="","",COUNTIF('Delovni nalogi'!$H:$H,B536))</f>
        <v/>
      </c>
      <c r="K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  <c r="H537" s="15" t="n"/>
      <c r="I537" s="15" t="n"/>
      <c r="J537" s="15">
        <f>IF(B537="","",COUNTIF('Delovni nalogi'!$H:$H,B537))</f>
        <v/>
      </c>
      <c r="K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  <c r="H538" s="15" t="n"/>
      <c r="I538" s="15" t="n"/>
      <c r="J538" s="15">
        <f>IF(B538="","",COUNTIF('Delovni nalogi'!$H:$H,B538))</f>
        <v/>
      </c>
      <c r="K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  <c r="H539" s="15" t="n"/>
      <c r="I539" s="15" t="n"/>
      <c r="J539" s="15">
        <f>IF(B539="","",COUNTIF('Delovni nalogi'!$H:$H,B539))</f>
        <v/>
      </c>
      <c r="K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  <c r="H540" s="15" t="n"/>
      <c r="I540" s="15" t="n"/>
      <c r="J540" s="15">
        <f>IF(B540="","",COUNTIF('Delovni nalogi'!$H:$H,B540))</f>
        <v/>
      </c>
      <c r="K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  <c r="H541" s="15" t="n"/>
      <c r="I541" s="15" t="n"/>
      <c r="J541" s="15">
        <f>IF(B541="","",COUNTIF('Delovni nalogi'!$H:$H,B541))</f>
        <v/>
      </c>
      <c r="K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  <c r="H542" s="15" t="n"/>
      <c r="I542" s="15" t="n"/>
      <c r="J542" s="15">
        <f>IF(B542="","",COUNTIF('Delovni nalogi'!$H:$H,B542))</f>
        <v/>
      </c>
      <c r="K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  <c r="H543" s="15" t="n"/>
      <c r="I543" s="15" t="n"/>
      <c r="J543" s="15">
        <f>IF(B543="","",COUNTIF('Delovni nalogi'!$H:$H,B543))</f>
        <v/>
      </c>
      <c r="K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  <c r="H544" s="15" t="n"/>
      <c r="I544" s="15" t="n"/>
      <c r="J544" s="15">
        <f>IF(B544="","",COUNTIF('Delovni nalogi'!$H:$H,B544))</f>
        <v/>
      </c>
      <c r="K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  <c r="H545" s="15" t="n"/>
      <c r="I545" s="15" t="n"/>
      <c r="J545" s="15">
        <f>IF(B545="","",COUNTIF('Delovni nalogi'!$H:$H,B545))</f>
        <v/>
      </c>
      <c r="K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  <c r="H546" s="15" t="n"/>
      <c r="I546" s="15" t="n"/>
      <c r="J546" s="15">
        <f>IF(B546="","",COUNTIF('Delovni nalogi'!$H:$H,B546))</f>
        <v/>
      </c>
      <c r="K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  <c r="H547" s="15" t="n"/>
      <c r="I547" s="15" t="n"/>
      <c r="J547" s="15">
        <f>IF(B547="","",COUNTIF('Delovni nalogi'!$H:$H,B547))</f>
        <v/>
      </c>
      <c r="K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  <c r="H548" s="15" t="n"/>
      <c r="I548" s="15" t="n"/>
      <c r="J548" s="15">
        <f>IF(B548="","",COUNTIF('Delovni nalogi'!$H:$H,B548))</f>
        <v/>
      </c>
      <c r="K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  <c r="H549" s="15" t="n"/>
      <c r="I549" s="15" t="n"/>
      <c r="J549" s="15">
        <f>IF(B549="","",COUNTIF('Delovni nalogi'!$H:$H,B549))</f>
        <v/>
      </c>
      <c r="K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  <c r="H550" s="15" t="n"/>
      <c r="I550" s="15" t="n"/>
      <c r="J550" s="15">
        <f>IF(B550="","",COUNTIF('Delovni nalogi'!$H:$H,B550))</f>
        <v/>
      </c>
      <c r="K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  <c r="H551" s="15" t="n"/>
      <c r="I551" s="15" t="n"/>
      <c r="J551" s="15">
        <f>IF(B551="","",COUNTIF('Delovni nalogi'!$H:$H,B551))</f>
        <v/>
      </c>
      <c r="K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  <c r="H552" s="15" t="n"/>
      <c r="I552" s="15" t="n"/>
      <c r="J552" s="15">
        <f>IF(B552="","",COUNTIF('Delovni nalogi'!$H:$H,B552))</f>
        <v/>
      </c>
      <c r="K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  <c r="H553" s="15" t="n"/>
      <c r="I553" s="15" t="n"/>
      <c r="J553" s="15">
        <f>IF(B553="","",COUNTIF('Delovni nalogi'!$H:$H,B553))</f>
        <v/>
      </c>
      <c r="K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  <c r="H554" s="15" t="n"/>
      <c r="I554" s="15" t="n"/>
      <c r="J554" s="15">
        <f>IF(B554="","",COUNTIF('Delovni nalogi'!$H:$H,B554))</f>
        <v/>
      </c>
      <c r="K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  <c r="H555" s="15" t="n"/>
      <c r="I555" s="15" t="n"/>
      <c r="J555" s="15">
        <f>IF(B555="","",COUNTIF('Delovni nalogi'!$H:$H,B555))</f>
        <v/>
      </c>
      <c r="K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  <c r="H556" s="15" t="n"/>
      <c r="I556" s="15" t="n"/>
      <c r="J556" s="15">
        <f>IF(B556="","",COUNTIF('Delovni nalogi'!$H:$H,B556))</f>
        <v/>
      </c>
      <c r="K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  <c r="H557" s="15" t="n"/>
      <c r="I557" s="15" t="n"/>
      <c r="J557" s="15">
        <f>IF(B557="","",COUNTIF('Delovni nalogi'!$H:$H,B557))</f>
        <v/>
      </c>
      <c r="K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  <c r="H558" s="15" t="n"/>
      <c r="I558" s="15" t="n"/>
      <c r="J558" s="15">
        <f>IF(B558="","",COUNTIF('Delovni nalogi'!$H:$H,B558))</f>
        <v/>
      </c>
      <c r="K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  <c r="H559" s="15" t="n"/>
      <c r="I559" s="15" t="n"/>
      <c r="J559" s="15">
        <f>IF(B559="","",COUNTIF('Delovni nalogi'!$H:$H,B559))</f>
        <v/>
      </c>
      <c r="K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  <c r="H560" s="15" t="n"/>
      <c r="I560" s="15" t="n"/>
      <c r="J560" s="15">
        <f>IF(B560="","",COUNTIF('Delovni nalogi'!$H:$H,B560))</f>
        <v/>
      </c>
      <c r="K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  <c r="H561" s="15" t="n"/>
      <c r="I561" s="15" t="n"/>
      <c r="J561" s="15">
        <f>IF(B561="","",COUNTIF('Delovni nalogi'!$H:$H,B561))</f>
        <v/>
      </c>
      <c r="K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  <c r="H562" s="15" t="n"/>
      <c r="I562" s="15" t="n"/>
      <c r="J562" s="15">
        <f>IF(B562="","",COUNTIF('Delovni nalogi'!$H:$H,B562))</f>
        <v/>
      </c>
      <c r="K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  <c r="H563" s="15" t="n"/>
      <c r="I563" s="15" t="n"/>
      <c r="J563" s="15">
        <f>IF(B563="","",COUNTIF('Delovni nalogi'!$H:$H,B563))</f>
        <v/>
      </c>
      <c r="K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  <c r="H564" s="15" t="n"/>
      <c r="I564" s="15" t="n"/>
      <c r="J564" s="15">
        <f>IF(B564="","",COUNTIF('Delovni nalogi'!$H:$H,B564))</f>
        <v/>
      </c>
      <c r="K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  <c r="H565" s="15" t="n"/>
      <c r="I565" s="15" t="n"/>
      <c r="J565" s="15">
        <f>IF(B565="","",COUNTIF('Delovni nalogi'!$H:$H,B565))</f>
        <v/>
      </c>
      <c r="K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  <c r="H566" s="15" t="n"/>
      <c r="I566" s="15" t="n"/>
      <c r="J566" s="15">
        <f>IF(B566="","",COUNTIF('Delovni nalogi'!$H:$H,B566))</f>
        <v/>
      </c>
      <c r="K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  <c r="H567" s="15" t="n"/>
      <c r="I567" s="15" t="n"/>
      <c r="J567" s="15">
        <f>IF(B567="","",COUNTIF('Delovni nalogi'!$H:$H,B567))</f>
        <v/>
      </c>
      <c r="K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  <c r="H568" s="15" t="n"/>
      <c r="I568" s="15" t="n"/>
      <c r="J568" s="15">
        <f>IF(B568="","",COUNTIF('Delovni nalogi'!$H:$H,B568))</f>
        <v/>
      </c>
      <c r="K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  <c r="H569" s="15" t="n"/>
      <c r="I569" s="15" t="n"/>
      <c r="J569" s="15">
        <f>IF(B569="","",COUNTIF('Delovni nalogi'!$H:$H,B569))</f>
        <v/>
      </c>
      <c r="K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  <c r="H570" s="15" t="n"/>
      <c r="I570" s="15" t="n"/>
      <c r="J570" s="15">
        <f>IF(B570="","",COUNTIF('Delovni nalogi'!$H:$H,B570))</f>
        <v/>
      </c>
      <c r="K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  <c r="H571" s="15" t="n"/>
      <c r="I571" s="15" t="n"/>
      <c r="J571" s="15">
        <f>IF(B571="","",COUNTIF('Delovni nalogi'!$H:$H,B571))</f>
        <v/>
      </c>
      <c r="K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  <c r="H572" s="15" t="n"/>
      <c r="I572" s="15" t="n"/>
      <c r="J572" s="15">
        <f>IF(B572="","",COUNTIF('Delovni nalogi'!$H:$H,B572))</f>
        <v/>
      </c>
      <c r="K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  <c r="H573" s="15" t="n"/>
      <c r="I573" s="15" t="n"/>
      <c r="J573" s="15">
        <f>IF(B573="","",COUNTIF('Delovni nalogi'!$H:$H,B573))</f>
        <v/>
      </c>
      <c r="K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  <c r="H574" s="15" t="n"/>
      <c r="I574" s="15" t="n"/>
      <c r="J574" s="15">
        <f>IF(B574="","",COUNTIF('Delovni nalogi'!$H:$H,B574))</f>
        <v/>
      </c>
      <c r="K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  <c r="H575" s="15" t="n"/>
      <c r="I575" s="15" t="n"/>
      <c r="J575" s="15">
        <f>IF(B575="","",COUNTIF('Delovni nalogi'!$H:$H,B575))</f>
        <v/>
      </c>
      <c r="K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  <c r="H576" s="15" t="n"/>
      <c r="I576" s="15" t="n"/>
      <c r="J576" s="15">
        <f>IF(B576="","",COUNTIF('Delovni nalogi'!$H:$H,B576))</f>
        <v/>
      </c>
      <c r="K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  <c r="H577" s="15" t="n"/>
      <c r="I577" s="15" t="n"/>
      <c r="J577" s="15">
        <f>IF(B577="","",COUNTIF('Delovni nalogi'!$H:$H,B577))</f>
        <v/>
      </c>
      <c r="K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  <c r="H578" s="15" t="n"/>
      <c r="I578" s="15" t="n"/>
      <c r="J578" s="15">
        <f>IF(B578="","",COUNTIF('Delovni nalogi'!$H:$H,B578))</f>
        <v/>
      </c>
      <c r="K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  <c r="H579" s="15" t="n"/>
      <c r="I579" s="15" t="n"/>
      <c r="J579" s="15">
        <f>IF(B579="","",COUNTIF('Delovni nalogi'!$H:$H,B579))</f>
        <v/>
      </c>
      <c r="K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  <c r="H580" s="15" t="n"/>
      <c r="I580" s="15" t="n"/>
      <c r="J580" s="15">
        <f>IF(B580="","",COUNTIF('Delovni nalogi'!$H:$H,B580))</f>
        <v/>
      </c>
      <c r="K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  <c r="H581" s="15" t="n"/>
      <c r="I581" s="15" t="n"/>
      <c r="J581" s="15">
        <f>IF(B581="","",COUNTIF('Delovni nalogi'!$H:$H,B581))</f>
        <v/>
      </c>
      <c r="K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  <c r="H582" s="15" t="n"/>
      <c r="I582" s="15" t="n"/>
      <c r="J582" s="15">
        <f>IF(B582="","",COUNTIF('Delovni nalogi'!$H:$H,B582))</f>
        <v/>
      </c>
      <c r="K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  <c r="H583" s="15" t="n"/>
      <c r="I583" s="15" t="n"/>
      <c r="J583" s="15">
        <f>IF(B583="","",COUNTIF('Delovni nalogi'!$H:$H,B583))</f>
        <v/>
      </c>
      <c r="K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  <c r="H584" s="15" t="n"/>
      <c r="I584" s="15" t="n"/>
      <c r="J584" s="15">
        <f>IF(B584="","",COUNTIF('Delovni nalogi'!$H:$H,B584))</f>
        <v/>
      </c>
      <c r="K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  <c r="H585" s="15" t="n"/>
      <c r="I585" s="15" t="n"/>
      <c r="J585" s="15">
        <f>IF(B585="","",COUNTIF('Delovni nalogi'!$H:$H,B585))</f>
        <v/>
      </c>
      <c r="K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  <c r="H586" s="15" t="n"/>
      <c r="I586" s="15" t="n"/>
      <c r="J586" s="15">
        <f>IF(B586="","",COUNTIF('Delovni nalogi'!$H:$H,B586))</f>
        <v/>
      </c>
      <c r="K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  <c r="H587" s="15" t="n"/>
      <c r="I587" s="15" t="n"/>
      <c r="J587" s="15">
        <f>IF(B587="","",COUNTIF('Delovni nalogi'!$H:$H,B587))</f>
        <v/>
      </c>
      <c r="K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  <c r="H588" s="15" t="n"/>
      <c r="I588" s="15" t="n"/>
      <c r="J588" s="15">
        <f>IF(B588="","",COUNTIF('Delovni nalogi'!$H:$H,B588))</f>
        <v/>
      </c>
      <c r="K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  <c r="H589" s="15" t="n"/>
      <c r="I589" s="15" t="n"/>
      <c r="J589" s="15">
        <f>IF(B589="","",COUNTIF('Delovni nalogi'!$H:$H,B589))</f>
        <v/>
      </c>
      <c r="K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  <c r="H590" s="15" t="n"/>
      <c r="I590" s="15" t="n"/>
      <c r="J590" s="15">
        <f>IF(B590="","",COUNTIF('Delovni nalogi'!$H:$H,B590))</f>
        <v/>
      </c>
      <c r="K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  <c r="H591" s="15" t="n"/>
      <c r="I591" s="15" t="n"/>
      <c r="J591" s="15">
        <f>IF(B591="","",COUNTIF('Delovni nalogi'!$H:$H,B591))</f>
        <v/>
      </c>
      <c r="K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  <c r="H592" s="15" t="n"/>
      <c r="I592" s="15" t="n"/>
      <c r="J592" s="15">
        <f>IF(B592="","",COUNTIF('Delovni nalogi'!$H:$H,B592))</f>
        <v/>
      </c>
      <c r="K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  <c r="H593" s="15" t="n"/>
      <c r="I593" s="15" t="n"/>
      <c r="J593" s="15">
        <f>IF(B593="","",COUNTIF('Delovni nalogi'!$H:$H,B593))</f>
        <v/>
      </c>
      <c r="K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  <c r="H594" s="15" t="n"/>
      <c r="I594" s="15" t="n"/>
      <c r="J594" s="15">
        <f>IF(B594="","",COUNTIF('Delovni nalogi'!$H:$H,B594))</f>
        <v/>
      </c>
      <c r="K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  <c r="H595" s="15" t="n"/>
      <c r="I595" s="15" t="n"/>
      <c r="J595" s="15">
        <f>IF(B595="","",COUNTIF('Delovni nalogi'!$H:$H,B595))</f>
        <v/>
      </c>
      <c r="K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  <c r="H596" s="15" t="n"/>
      <c r="I596" s="15" t="n"/>
      <c r="J596" s="15">
        <f>IF(B596="","",COUNTIF('Delovni nalogi'!$H:$H,B596))</f>
        <v/>
      </c>
      <c r="K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  <c r="H597" s="15" t="n"/>
      <c r="I597" s="15" t="n"/>
      <c r="J597" s="15">
        <f>IF(B597="","",COUNTIF('Delovni nalogi'!$H:$H,B597))</f>
        <v/>
      </c>
      <c r="K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  <c r="H598" s="15" t="n"/>
      <c r="I598" s="15" t="n"/>
      <c r="J598" s="15">
        <f>IF(B598="","",COUNTIF('Delovni nalogi'!$H:$H,B598))</f>
        <v/>
      </c>
      <c r="K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  <c r="H599" s="15" t="n"/>
      <c r="I599" s="15" t="n"/>
      <c r="J599" s="15">
        <f>IF(B599="","",COUNTIF('Delovni nalogi'!$H:$H,B599))</f>
        <v/>
      </c>
      <c r="K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  <c r="H600" s="15" t="n"/>
      <c r="I600" s="15" t="n"/>
      <c r="J600" s="15">
        <f>IF(B600="","",COUNTIF('Delovni nalogi'!$H:$H,B600))</f>
        <v/>
      </c>
      <c r="K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  <c r="H601" s="15" t="n"/>
      <c r="I601" s="15" t="n"/>
      <c r="J601" s="15">
        <f>IF(B601="","",COUNTIF('Delovni nalogi'!$H:$H,B601))</f>
        <v/>
      </c>
      <c r="K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  <c r="H602" s="15" t="n"/>
      <c r="I602" s="15" t="n"/>
      <c r="J602" s="15">
        <f>IF(B602="","",COUNTIF('Delovni nalogi'!$H:$H,B602))</f>
        <v/>
      </c>
      <c r="K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  <c r="H603" s="15" t="n"/>
      <c r="I603" s="15" t="n"/>
      <c r="J603" s="15">
        <f>IF(B603="","",COUNTIF('Delovni nalogi'!$H:$H,B603))</f>
        <v/>
      </c>
      <c r="K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  <c r="H604" s="15" t="n"/>
      <c r="I604" s="15" t="n"/>
      <c r="J604" s="15">
        <f>IF(B604="","",COUNTIF('Delovni nalogi'!$H:$H,B604))</f>
        <v/>
      </c>
      <c r="K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  <c r="H605" s="15" t="n"/>
      <c r="I605" s="15" t="n"/>
      <c r="J605" s="15">
        <f>IF(B605="","",COUNTIF('Delovni nalogi'!$H:$H,B605))</f>
        <v/>
      </c>
      <c r="K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  <c r="H606" s="15" t="n"/>
      <c r="I606" s="15" t="n"/>
      <c r="J606" s="15">
        <f>IF(B606="","",COUNTIF('Delovni nalogi'!$H:$H,B606))</f>
        <v/>
      </c>
      <c r="K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  <c r="H607" s="15" t="n"/>
      <c r="I607" s="15" t="n"/>
      <c r="J607" s="15">
        <f>IF(B607="","",COUNTIF('Delovni nalogi'!$H:$H,B607))</f>
        <v/>
      </c>
      <c r="K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  <c r="H608" s="15" t="n"/>
      <c r="I608" s="15" t="n"/>
      <c r="J608" s="15">
        <f>IF(B608="","",COUNTIF('Delovni nalogi'!$H:$H,B608))</f>
        <v/>
      </c>
      <c r="K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  <c r="H609" s="15" t="n"/>
      <c r="I609" s="15" t="n"/>
      <c r="J609" s="15">
        <f>IF(B609="","",COUNTIF('Delovni nalogi'!$H:$H,B609))</f>
        <v/>
      </c>
      <c r="K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  <c r="H610" s="15" t="n"/>
      <c r="I610" s="15" t="n"/>
      <c r="J610" s="15">
        <f>IF(B610="","",COUNTIF('Delovni nalogi'!$H:$H,B610))</f>
        <v/>
      </c>
      <c r="K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  <c r="H611" s="15" t="n"/>
      <c r="I611" s="15" t="n"/>
      <c r="J611" s="15">
        <f>IF(B611="","",COUNTIF('Delovni nalogi'!$H:$H,B611))</f>
        <v/>
      </c>
      <c r="K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  <c r="H612" s="15" t="n"/>
      <c r="I612" s="15" t="n"/>
      <c r="J612" s="15">
        <f>IF(B612="","",COUNTIF('Delovni nalogi'!$H:$H,B612))</f>
        <v/>
      </c>
      <c r="K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  <c r="H613" s="15" t="n"/>
      <c r="I613" s="15" t="n"/>
      <c r="J613" s="15">
        <f>IF(B613="","",COUNTIF('Delovni nalogi'!$H:$H,B613))</f>
        <v/>
      </c>
      <c r="K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  <c r="H614" s="15" t="n"/>
      <c r="I614" s="15" t="n"/>
      <c r="J614" s="15">
        <f>IF(B614="","",COUNTIF('Delovni nalogi'!$H:$H,B614))</f>
        <v/>
      </c>
      <c r="K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  <c r="H615" s="15" t="n"/>
      <c r="I615" s="15" t="n"/>
      <c r="J615" s="15">
        <f>IF(B615="","",COUNTIF('Delovni nalogi'!$H:$H,B615))</f>
        <v/>
      </c>
      <c r="K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  <c r="H616" s="15" t="n"/>
      <c r="I616" s="15" t="n"/>
      <c r="J616" s="15">
        <f>IF(B616="","",COUNTIF('Delovni nalogi'!$H:$H,B616))</f>
        <v/>
      </c>
      <c r="K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  <c r="H617" s="15" t="n"/>
      <c r="I617" s="15" t="n"/>
      <c r="J617" s="15">
        <f>IF(B617="","",COUNTIF('Delovni nalogi'!$H:$H,B617))</f>
        <v/>
      </c>
      <c r="K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  <c r="H618" s="15" t="n"/>
      <c r="I618" s="15" t="n"/>
      <c r="J618" s="15">
        <f>IF(B618="","",COUNTIF('Delovni nalogi'!$H:$H,B618))</f>
        <v/>
      </c>
      <c r="K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  <c r="H619" s="15" t="n"/>
      <c r="I619" s="15" t="n"/>
      <c r="J619" s="15">
        <f>IF(B619="","",COUNTIF('Delovni nalogi'!$H:$H,B619))</f>
        <v/>
      </c>
      <c r="K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  <c r="H620" s="15" t="n"/>
      <c r="I620" s="15" t="n"/>
      <c r="J620" s="15">
        <f>IF(B620="","",COUNTIF('Delovni nalogi'!$H:$H,B620))</f>
        <v/>
      </c>
      <c r="K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  <c r="H621" s="15" t="n"/>
      <c r="I621" s="15" t="n"/>
      <c r="J621" s="15">
        <f>IF(B621="","",COUNTIF('Delovni nalogi'!$H:$H,B621))</f>
        <v/>
      </c>
      <c r="K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  <c r="H622" s="15" t="n"/>
      <c r="I622" s="15" t="n"/>
      <c r="J622" s="15">
        <f>IF(B622="","",COUNTIF('Delovni nalogi'!$H:$H,B622))</f>
        <v/>
      </c>
      <c r="K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  <c r="H623" s="15" t="n"/>
      <c r="I623" s="15" t="n"/>
      <c r="J623" s="15">
        <f>IF(B623="","",COUNTIF('Delovni nalogi'!$H:$H,B623))</f>
        <v/>
      </c>
      <c r="K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  <c r="H624" s="15" t="n"/>
      <c r="I624" s="15" t="n"/>
      <c r="J624" s="15">
        <f>IF(B624="","",COUNTIF('Delovni nalogi'!$H:$H,B624))</f>
        <v/>
      </c>
      <c r="K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  <c r="H625" s="15" t="n"/>
      <c r="I625" s="15" t="n"/>
      <c r="J625" s="15">
        <f>IF(B625="","",COUNTIF('Delovni nalogi'!$H:$H,B625))</f>
        <v/>
      </c>
      <c r="K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  <c r="H626" s="15" t="n"/>
      <c r="I626" s="15" t="n"/>
      <c r="J626" s="15">
        <f>IF(B626="","",COUNTIF('Delovni nalogi'!$H:$H,B626))</f>
        <v/>
      </c>
      <c r="K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  <c r="H627" s="15" t="n"/>
      <c r="I627" s="15" t="n"/>
      <c r="J627" s="15">
        <f>IF(B627="","",COUNTIF('Delovni nalogi'!$H:$H,B627))</f>
        <v/>
      </c>
      <c r="K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  <c r="H628" s="15" t="n"/>
      <c r="I628" s="15" t="n"/>
      <c r="J628" s="15">
        <f>IF(B628="","",COUNTIF('Delovni nalogi'!$H:$H,B628))</f>
        <v/>
      </c>
      <c r="K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  <c r="H629" s="15" t="n"/>
      <c r="I629" s="15" t="n"/>
      <c r="J629" s="15">
        <f>IF(B629="","",COUNTIF('Delovni nalogi'!$H:$H,B629))</f>
        <v/>
      </c>
      <c r="K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  <c r="H630" s="15" t="n"/>
      <c r="I630" s="15" t="n"/>
      <c r="J630" s="15">
        <f>IF(B630="","",COUNTIF('Delovni nalogi'!$H:$H,B630))</f>
        <v/>
      </c>
      <c r="K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  <c r="H631" s="15" t="n"/>
      <c r="I631" s="15" t="n"/>
      <c r="J631" s="15">
        <f>IF(B631="","",COUNTIF('Delovni nalogi'!$H:$H,B631))</f>
        <v/>
      </c>
      <c r="K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  <c r="H632" s="15" t="n"/>
      <c r="I632" s="15" t="n"/>
      <c r="J632" s="15">
        <f>IF(B632="","",COUNTIF('Delovni nalogi'!$H:$H,B632))</f>
        <v/>
      </c>
      <c r="K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  <c r="H633" s="15" t="n"/>
      <c r="I633" s="15" t="n"/>
      <c r="J633" s="15">
        <f>IF(B633="","",COUNTIF('Delovni nalogi'!$H:$H,B633))</f>
        <v/>
      </c>
      <c r="K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  <c r="H634" s="15" t="n"/>
      <c r="I634" s="15" t="n"/>
      <c r="J634" s="15">
        <f>IF(B634="","",COUNTIF('Delovni nalogi'!$H:$H,B634))</f>
        <v/>
      </c>
      <c r="K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  <c r="H635" s="15" t="n"/>
      <c r="I635" s="15" t="n"/>
      <c r="J635" s="15">
        <f>IF(B635="","",COUNTIF('Delovni nalogi'!$H:$H,B635))</f>
        <v/>
      </c>
      <c r="K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  <c r="H636" s="15" t="n"/>
      <c r="I636" s="15" t="n"/>
      <c r="J636" s="15">
        <f>IF(B636="","",COUNTIF('Delovni nalogi'!$H:$H,B636))</f>
        <v/>
      </c>
      <c r="K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  <c r="H637" s="15" t="n"/>
      <c r="I637" s="15" t="n"/>
      <c r="J637" s="15">
        <f>IF(B637="","",COUNTIF('Delovni nalogi'!$H:$H,B637))</f>
        <v/>
      </c>
      <c r="K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  <c r="H638" s="15" t="n"/>
      <c r="I638" s="15" t="n"/>
      <c r="J638" s="15">
        <f>IF(B638="","",COUNTIF('Delovni nalogi'!$H:$H,B638))</f>
        <v/>
      </c>
      <c r="K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  <c r="H639" s="15" t="n"/>
      <c r="I639" s="15" t="n"/>
      <c r="J639" s="15">
        <f>IF(B639="","",COUNTIF('Delovni nalogi'!$H:$H,B639))</f>
        <v/>
      </c>
      <c r="K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  <c r="H640" s="15" t="n"/>
      <c r="I640" s="15" t="n"/>
      <c r="J640" s="15">
        <f>IF(B640="","",COUNTIF('Delovni nalogi'!$H:$H,B640))</f>
        <v/>
      </c>
      <c r="K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  <c r="H641" s="15" t="n"/>
      <c r="I641" s="15" t="n"/>
      <c r="J641" s="15">
        <f>IF(B641="","",COUNTIF('Delovni nalogi'!$H:$H,B641))</f>
        <v/>
      </c>
      <c r="K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  <c r="H642" s="15" t="n"/>
      <c r="I642" s="15" t="n"/>
      <c r="J642" s="15">
        <f>IF(B642="","",COUNTIF('Delovni nalogi'!$H:$H,B642))</f>
        <v/>
      </c>
      <c r="K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  <c r="H643" s="15" t="n"/>
      <c r="I643" s="15" t="n"/>
      <c r="J643" s="15">
        <f>IF(B643="","",COUNTIF('Delovni nalogi'!$H:$H,B643))</f>
        <v/>
      </c>
      <c r="K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  <c r="H644" s="15" t="n"/>
      <c r="I644" s="15" t="n"/>
      <c r="J644" s="15">
        <f>IF(B644="","",COUNTIF('Delovni nalogi'!$H:$H,B644))</f>
        <v/>
      </c>
      <c r="K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  <c r="H645" s="15" t="n"/>
      <c r="I645" s="15" t="n"/>
      <c r="J645" s="15">
        <f>IF(B645="","",COUNTIF('Delovni nalogi'!$H:$H,B645))</f>
        <v/>
      </c>
      <c r="K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  <c r="H646" s="15" t="n"/>
      <c r="I646" s="15" t="n"/>
      <c r="J646" s="15">
        <f>IF(B646="","",COUNTIF('Delovni nalogi'!$H:$H,B646))</f>
        <v/>
      </c>
      <c r="K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  <c r="H647" s="15" t="n"/>
      <c r="I647" s="15" t="n"/>
      <c r="J647" s="15">
        <f>IF(B647="","",COUNTIF('Delovni nalogi'!$H:$H,B647))</f>
        <v/>
      </c>
      <c r="K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  <c r="H648" s="15" t="n"/>
      <c r="I648" s="15" t="n"/>
      <c r="J648" s="15">
        <f>IF(B648="","",COUNTIF('Delovni nalogi'!$H:$H,B648))</f>
        <v/>
      </c>
      <c r="K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  <c r="H649" s="15" t="n"/>
      <c r="I649" s="15" t="n"/>
      <c r="J649" s="15">
        <f>IF(B649="","",COUNTIF('Delovni nalogi'!$H:$H,B649))</f>
        <v/>
      </c>
      <c r="K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  <c r="H650" s="15" t="n"/>
      <c r="I650" s="15" t="n"/>
      <c r="J650" s="15">
        <f>IF(B650="","",COUNTIF('Delovni nalogi'!$H:$H,B650))</f>
        <v/>
      </c>
      <c r="K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  <c r="H651" s="15" t="n"/>
      <c r="I651" s="15" t="n"/>
      <c r="J651" s="15">
        <f>IF(B651="","",COUNTIF('Delovni nalogi'!$H:$H,B651))</f>
        <v/>
      </c>
      <c r="K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  <c r="H652" s="15" t="n"/>
      <c r="I652" s="15" t="n"/>
      <c r="J652" s="15">
        <f>IF(B652="","",COUNTIF('Delovni nalogi'!$H:$H,B652))</f>
        <v/>
      </c>
      <c r="K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  <c r="H653" s="15" t="n"/>
      <c r="I653" s="15" t="n"/>
      <c r="J653" s="15">
        <f>IF(B653="","",COUNTIF('Delovni nalogi'!$H:$H,B653))</f>
        <v/>
      </c>
      <c r="K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  <c r="H654" s="15" t="n"/>
      <c r="I654" s="15" t="n"/>
      <c r="J654" s="15">
        <f>IF(B654="","",COUNTIF('Delovni nalogi'!$H:$H,B654))</f>
        <v/>
      </c>
      <c r="K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  <c r="H655" s="15" t="n"/>
      <c r="I655" s="15" t="n"/>
      <c r="J655" s="15">
        <f>IF(B655="","",COUNTIF('Delovni nalogi'!$H:$H,B655))</f>
        <v/>
      </c>
      <c r="K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  <c r="H656" s="15" t="n"/>
      <c r="I656" s="15" t="n"/>
      <c r="J656" s="15">
        <f>IF(B656="","",COUNTIF('Delovni nalogi'!$H:$H,B656))</f>
        <v/>
      </c>
      <c r="K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  <c r="H657" s="15" t="n"/>
      <c r="I657" s="15" t="n"/>
      <c r="J657" s="15">
        <f>IF(B657="","",COUNTIF('Delovni nalogi'!$H:$H,B657))</f>
        <v/>
      </c>
      <c r="K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  <c r="H658" s="15" t="n"/>
      <c r="I658" s="15" t="n"/>
      <c r="J658" s="15">
        <f>IF(B658="","",COUNTIF('Delovni nalogi'!$H:$H,B658))</f>
        <v/>
      </c>
      <c r="K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  <c r="H659" s="15" t="n"/>
      <c r="I659" s="15" t="n"/>
      <c r="J659" s="15">
        <f>IF(B659="","",COUNTIF('Delovni nalogi'!$H:$H,B659))</f>
        <v/>
      </c>
      <c r="K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  <c r="H660" s="15" t="n"/>
      <c r="I660" s="15" t="n"/>
      <c r="J660" s="15">
        <f>IF(B660="","",COUNTIF('Delovni nalogi'!$H:$H,B660))</f>
        <v/>
      </c>
      <c r="K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  <c r="H661" s="15" t="n"/>
      <c r="I661" s="15" t="n"/>
      <c r="J661" s="15">
        <f>IF(B661="","",COUNTIF('Delovni nalogi'!$H:$H,B661))</f>
        <v/>
      </c>
      <c r="K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  <c r="H662" s="15" t="n"/>
      <c r="I662" s="15" t="n"/>
      <c r="J662" s="15">
        <f>IF(B662="","",COUNTIF('Delovni nalogi'!$H:$H,B662))</f>
        <v/>
      </c>
      <c r="K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  <c r="H663" s="15" t="n"/>
      <c r="I663" s="15" t="n"/>
      <c r="J663" s="15">
        <f>IF(B663="","",COUNTIF('Delovni nalogi'!$H:$H,B663))</f>
        <v/>
      </c>
      <c r="K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  <c r="H664" s="15" t="n"/>
      <c r="I664" s="15" t="n"/>
      <c r="J664" s="15">
        <f>IF(B664="","",COUNTIF('Delovni nalogi'!$H:$H,B664))</f>
        <v/>
      </c>
      <c r="K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  <c r="H665" s="15" t="n"/>
      <c r="I665" s="15" t="n"/>
      <c r="J665" s="15">
        <f>IF(B665="","",COUNTIF('Delovni nalogi'!$H:$H,B665))</f>
        <v/>
      </c>
      <c r="K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  <c r="H666" s="15" t="n"/>
      <c r="I666" s="15" t="n"/>
      <c r="J666" s="15">
        <f>IF(B666="","",COUNTIF('Delovni nalogi'!$H:$H,B666))</f>
        <v/>
      </c>
      <c r="K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  <c r="H667" s="15" t="n"/>
      <c r="I667" s="15" t="n"/>
      <c r="J667" s="15">
        <f>IF(B667="","",COUNTIF('Delovni nalogi'!$H:$H,B667))</f>
        <v/>
      </c>
      <c r="K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  <c r="H668" s="15" t="n"/>
      <c r="I668" s="15" t="n"/>
      <c r="J668" s="15">
        <f>IF(B668="","",COUNTIF('Delovni nalogi'!$H:$H,B668))</f>
        <v/>
      </c>
      <c r="K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  <c r="H669" s="15" t="n"/>
      <c r="I669" s="15" t="n"/>
      <c r="J669" s="15">
        <f>IF(B669="","",COUNTIF('Delovni nalogi'!$H:$H,B669))</f>
        <v/>
      </c>
      <c r="K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  <c r="H670" s="15" t="n"/>
      <c r="I670" s="15" t="n"/>
      <c r="J670" s="15">
        <f>IF(B670="","",COUNTIF('Delovni nalogi'!$H:$H,B670))</f>
        <v/>
      </c>
      <c r="K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  <c r="H671" s="15" t="n"/>
      <c r="I671" s="15" t="n"/>
      <c r="J671" s="15">
        <f>IF(B671="","",COUNTIF('Delovni nalogi'!$H:$H,B671))</f>
        <v/>
      </c>
      <c r="K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  <c r="H672" s="15" t="n"/>
      <c r="I672" s="15" t="n"/>
      <c r="J672" s="15">
        <f>IF(B672="","",COUNTIF('Delovni nalogi'!$H:$H,B672))</f>
        <v/>
      </c>
      <c r="K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  <c r="H673" s="15" t="n"/>
      <c r="I673" s="15" t="n"/>
      <c r="J673" s="15">
        <f>IF(B673="","",COUNTIF('Delovni nalogi'!$H:$H,B673))</f>
        <v/>
      </c>
      <c r="K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  <c r="H674" s="15" t="n"/>
      <c r="I674" s="15" t="n"/>
      <c r="J674" s="15">
        <f>IF(B674="","",COUNTIF('Delovni nalogi'!$H:$H,B674))</f>
        <v/>
      </c>
      <c r="K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  <c r="H675" s="15" t="n"/>
      <c r="I675" s="15" t="n"/>
      <c r="J675" s="15">
        <f>IF(B675="","",COUNTIF('Delovni nalogi'!$H:$H,B675))</f>
        <v/>
      </c>
      <c r="K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  <c r="H676" s="15" t="n"/>
      <c r="I676" s="15" t="n"/>
      <c r="J676" s="15">
        <f>IF(B676="","",COUNTIF('Delovni nalogi'!$H:$H,B676))</f>
        <v/>
      </c>
      <c r="K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  <c r="H677" s="15" t="n"/>
      <c r="I677" s="15" t="n"/>
      <c r="J677" s="15">
        <f>IF(B677="","",COUNTIF('Delovni nalogi'!$H:$H,B677))</f>
        <v/>
      </c>
      <c r="K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  <c r="H678" s="15" t="n"/>
      <c r="I678" s="15" t="n"/>
      <c r="J678" s="15">
        <f>IF(B678="","",COUNTIF('Delovni nalogi'!$H:$H,B678))</f>
        <v/>
      </c>
      <c r="K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  <c r="H679" s="15" t="n"/>
      <c r="I679" s="15" t="n"/>
      <c r="J679" s="15">
        <f>IF(B679="","",COUNTIF('Delovni nalogi'!$H:$H,B679))</f>
        <v/>
      </c>
      <c r="K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  <c r="H680" s="15" t="n"/>
      <c r="I680" s="15" t="n"/>
      <c r="J680" s="15">
        <f>IF(B680="","",COUNTIF('Delovni nalogi'!$H:$H,B680))</f>
        <v/>
      </c>
      <c r="K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  <c r="H681" s="15" t="n"/>
      <c r="I681" s="15" t="n"/>
      <c r="J681" s="15">
        <f>IF(B681="","",COUNTIF('Delovni nalogi'!$H:$H,B681))</f>
        <v/>
      </c>
      <c r="K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  <c r="H682" s="15" t="n"/>
      <c r="I682" s="15" t="n"/>
      <c r="J682" s="15">
        <f>IF(B682="","",COUNTIF('Delovni nalogi'!$H:$H,B682))</f>
        <v/>
      </c>
      <c r="K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  <c r="H683" s="15" t="n"/>
      <c r="I683" s="15" t="n"/>
      <c r="J683" s="15">
        <f>IF(B683="","",COUNTIF('Delovni nalogi'!$H:$H,B683))</f>
        <v/>
      </c>
      <c r="K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  <c r="H684" s="15" t="n"/>
      <c r="I684" s="15" t="n"/>
      <c r="J684" s="15">
        <f>IF(B684="","",COUNTIF('Delovni nalogi'!$H:$H,B684))</f>
        <v/>
      </c>
      <c r="K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  <c r="H685" s="15" t="n"/>
      <c r="I685" s="15" t="n"/>
      <c r="J685" s="15">
        <f>IF(B685="","",COUNTIF('Delovni nalogi'!$H:$H,B685))</f>
        <v/>
      </c>
      <c r="K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  <c r="H686" s="15" t="n"/>
      <c r="I686" s="15" t="n"/>
      <c r="J686" s="15">
        <f>IF(B686="","",COUNTIF('Delovni nalogi'!$H:$H,B686))</f>
        <v/>
      </c>
      <c r="K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  <c r="H687" s="15" t="n"/>
      <c r="I687" s="15" t="n"/>
      <c r="J687" s="15">
        <f>IF(B687="","",COUNTIF('Delovni nalogi'!$H:$H,B687))</f>
        <v/>
      </c>
      <c r="K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  <c r="H688" s="15" t="n"/>
      <c r="I688" s="15" t="n"/>
      <c r="J688" s="15">
        <f>IF(B688="","",COUNTIF('Delovni nalogi'!$H:$H,B688))</f>
        <v/>
      </c>
      <c r="K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  <c r="H689" s="15" t="n"/>
      <c r="I689" s="15" t="n"/>
      <c r="J689" s="15">
        <f>IF(B689="","",COUNTIF('Delovni nalogi'!$H:$H,B689))</f>
        <v/>
      </c>
      <c r="K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  <c r="H690" s="15" t="n"/>
      <c r="I690" s="15" t="n"/>
      <c r="J690" s="15">
        <f>IF(B690="","",COUNTIF('Delovni nalogi'!$H:$H,B690))</f>
        <v/>
      </c>
      <c r="K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  <c r="H691" s="15" t="n"/>
      <c r="I691" s="15" t="n"/>
      <c r="J691" s="15">
        <f>IF(B691="","",COUNTIF('Delovni nalogi'!$H:$H,B691))</f>
        <v/>
      </c>
      <c r="K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  <c r="H692" s="15" t="n"/>
      <c r="I692" s="15" t="n"/>
      <c r="J692" s="15">
        <f>IF(B692="","",COUNTIF('Delovni nalogi'!$H:$H,B692))</f>
        <v/>
      </c>
      <c r="K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  <c r="H693" s="15" t="n"/>
      <c r="I693" s="15" t="n"/>
      <c r="J693" s="15">
        <f>IF(B693="","",COUNTIF('Delovni nalogi'!$H:$H,B693))</f>
        <v/>
      </c>
      <c r="K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  <c r="H694" s="15" t="n"/>
      <c r="I694" s="15" t="n"/>
      <c r="J694" s="15">
        <f>IF(B694="","",COUNTIF('Delovni nalogi'!$H:$H,B694))</f>
        <v/>
      </c>
      <c r="K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  <c r="H695" s="15" t="n"/>
      <c r="I695" s="15" t="n"/>
      <c r="J695" s="15">
        <f>IF(B695="","",COUNTIF('Delovni nalogi'!$H:$H,B695))</f>
        <v/>
      </c>
      <c r="K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  <c r="H696" s="15" t="n"/>
      <c r="I696" s="15" t="n"/>
      <c r="J696" s="15">
        <f>IF(B696="","",COUNTIF('Delovni nalogi'!$H:$H,B696))</f>
        <v/>
      </c>
      <c r="K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  <c r="H697" s="15" t="n"/>
      <c r="I697" s="15" t="n"/>
      <c r="J697" s="15">
        <f>IF(B697="","",COUNTIF('Delovni nalogi'!$H:$H,B697))</f>
        <v/>
      </c>
      <c r="K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  <c r="H698" s="15" t="n"/>
      <c r="I698" s="15" t="n"/>
      <c r="J698" s="15">
        <f>IF(B698="","",COUNTIF('Delovni nalogi'!$H:$H,B698))</f>
        <v/>
      </c>
      <c r="K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  <c r="H699" s="15" t="n"/>
      <c r="I699" s="15" t="n"/>
      <c r="J699" s="15">
        <f>IF(B699="","",COUNTIF('Delovni nalogi'!$H:$H,B699))</f>
        <v/>
      </c>
      <c r="K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  <c r="H700" s="15" t="n"/>
      <c r="I700" s="15" t="n"/>
      <c r="J700" s="15">
        <f>IF(B700="","",COUNTIF('Delovni nalogi'!$H:$H,B700))</f>
        <v/>
      </c>
      <c r="K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  <c r="H701" s="15" t="n"/>
      <c r="I701" s="15" t="n"/>
      <c r="J701" s="15">
        <f>IF(B701="","",COUNTIF('Delovni nalogi'!$H:$H,B701))</f>
        <v/>
      </c>
      <c r="K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  <c r="H702" s="15" t="n"/>
      <c r="I702" s="15" t="n"/>
      <c r="J702" s="15">
        <f>IF(B702="","",COUNTIF('Delovni nalogi'!$H:$H,B702))</f>
        <v/>
      </c>
      <c r="K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  <c r="H703" s="15" t="n"/>
      <c r="I703" s="15" t="n"/>
      <c r="J703" s="15">
        <f>IF(B703="","",COUNTIF('Delovni nalogi'!$H:$H,B703))</f>
        <v/>
      </c>
      <c r="K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  <c r="H704" s="15" t="n"/>
      <c r="I704" s="15" t="n"/>
      <c r="J704" s="15">
        <f>IF(B704="","",COUNTIF('Delovni nalogi'!$H:$H,B704))</f>
        <v/>
      </c>
      <c r="K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  <c r="H705" s="15" t="n"/>
      <c r="I705" s="15" t="n"/>
      <c r="J705" s="15">
        <f>IF(B705="","",COUNTIF('Delovni nalogi'!$H:$H,B705))</f>
        <v/>
      </c>
      <c r="K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  <c r="H706" s="15" t="n"/>
      <c r="I706" s="15" t="n"/>
      <c r="J706" s="15">
        <f>IF(B706="","",COUNTIF('Delovni nalogi'!$H:$H,B706))</f>
        <v/>
      </c>
      <c r="K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  <c r="H707" s="15" t="n"/>
      <c r="I707" s="15" t="n"/>
      <c r="J707" s="15">
        <f>IF(B707="","",COUNTIF('Delovni nalogi'!$H:$H,B707))</f>
        <v/>
      </c>
      <c r="K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  <c r="H708" s="15" t="n"/>
      <c r="I708" s="15" t="n"/>
      <c r="J708" s="15">
        <f>IF(B708="","",COUNTIF('Delovni nalogi'!$H:$H,B708))</f>
        <v/>
      </c>
      <c r="K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  <c r="H709" s="15" t="n"/>
      <c r="I709" s="15" t="n"/>
      <c r="J709" s="15">
        <f>IF(B709="","",COUNTIF('Delovni nalogi'!$H:$H,B709))</f>
        <v/>
      </c>
      <c r="K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  <c r="H710" s="15" t="n"/>
      <c r="I710" s="15" t="n"/>
      <c r="J710" s="15">
        <f>IF(B710="","",COUNTIF('Delovni nalogi'!$H:$H,B710))</f>
        <v/>
      </c>
      <c r="K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  <c r="H711" s="15" t="n"/>
      <c r="I711" s="15" t="n"/>
      <c r="J711" s="15">
        <f>IF(B711="","",COUNTIF('Delovni nalogi'!$H:$H,B711))</f>
        <v/>
      </c>
      <c r="K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  <c r="H712" s="15" t="n"/>
      <c r="I712" s="15" t="n"/>
      <c r="J712" s="15">
        <f>IF(B712="","",COUNTIF('Delovni nalogi'!$H:$H,B712))</f>
        <v/>
      </c>
      <c r="K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  <c r="H713" s="15" t="n"/>
      <c r="I713" s="15" t="n"/>
      <c r="J713" s="15">
        <f>IF(B713="","",COUNTIF('Delovni nalogi'!$H:$H,B713))</f>
        <v/>
      </c>
      <c r="K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  <c r="H714" s="15" t="n"/>
      <c r="I714" s="15" t="n"/>
      <c r="J714" s="15">
        <f>IF(B714="","",COUNTIF('Delovni nalogi'!$H:$H,B714))</f>
        <v/>
      </c>
      <c r="K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  <c r="H715" s="15" t="n"/>
      <c r="I715" s="15" t="n"/>
      <c r="J715" s="15">
        <f>IF(B715="","",COUNTIF('Delovni nalogi'!$H:$H,B715))</f>
        <v/>
      </c>
      <c r="K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  <c r="H716" s="15" t="n"/>
      <c r="I716" s="15" t="n"/>
      <c r="J716" s="15">
        <f>IF(B716="","",COUNTIF('Delovni nalogi'!$H:$H,B716))</f>
        <v/>
      </c>
      <c r="K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  <c r="H717" s="15" t="n"/>
      <c r="I717" s="15" t="n"/>
      <c r="J717" s="15">
        <f>IF(B717="","",COUNTIF('Delovni nalogi'!$H:$H,B717))</f>
        <v/>
      </c>
      <c r="K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  <c r="H718" s="15" t="n"/>
      <c r="I718" s="15" t="n"/>
      <c r="J718" s="15">
        <f>IF(B718="","",COUNTIF('Delovni nalogi'!$H:$H,B718))</f>
        <v/>
      </c>
      <c r="K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  <c r="H719" s="15" t="n"/>
      <c r="I719" s="15" t="n"/>
      <c r="J719" s="15">
        <f>IF(B719="","",COUNTIF('Delovni nalogi'!$H:$H,B719))</f>
        <v/>
      </c>
      <c r="K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  <c r="H720" s="15" t="n"/>
      <c r="I720" s="15" t="n"/>
      <c r="J720" s="15">
        <f>IF(B720="","",COUNTIF('Delovni nalogi'!$H:$H,B720))</f>
        <v/>
      </c>
      <c r="K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  <c r="H721" s="15" t="n"/>
      <c r="I721" s="15" t="n"/>
      <c r="J721" s="15">
        <f>IF(B721="","",COUNTIF('Delovni nalogi'!$H:$H,B721))</f>
        <v/>
      </c>
      <c r="K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  <c r="H722" s="15" t="n"/>
      <c r="I722" s="15" t="n"/>
      <c r="J722" s="15">
        <f>IF(B722="","",COUNTIF('Delovni nalogi'!$H:$H,B722))</f>
        <v/>
      </c>
      <c r="K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  <c r="H723" s="15" t="n"/>
      <c r="I723" s="15" t="n"/>
      <c r="J723" s="15">
        <f>IF(B723="","",COUNTIF('Delovni nalogi'!$H:$H,B723))</f>
        <v/>
      </c>
      <c r="K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  <c r="H724" s="15" t="n"/>
      <c r="I724" s="15" t="n"/>
      <c r="J724" s="15">
        <f>IF(B724="","",COUNTIF('Delovni nalogi'!$H:$H,B724))</f>
        <v/>
      </c>
      <c r="K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  <c r="H725" s="15" t="n"/>
      <c r="I725" s="15" t="n"/>
      <c r="J725" s="15">
        <f>IF(B725="","",COUNTIF('Delovni nalogi'!$H:$H,B725))</f>
        <v/>
      </c>
      <c r="K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  <c r="H726" s="15" t="n"/>
      <c r="I726" s="15" t="n"/>
      <c r="J726" s="15">
        <f>IF(B726="","",COUNTIF('Delovni nalogi'!$H:$H,B726))</f>
        <v/>
      </c>
      <c r="K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  <c r="H727" s="15" t="n"/>
      <c r="I727" s="15" t="n"/>
      <c r="J727" s="15">
        <f>IF(B727="","",COUNTIF('Delovni nalogi'!$H:$H,B727))</f>
        <v/>
      </c>
      <c r="K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  <c r="H728" s="15" t="n"/>
      <c r="I728" s="15" t="n"/>
      <c r="J728" s="15">
        <f>IF(B728="","",COUNTIF('Delovni nalogi'!$H:$H,B728))</f>
        <v/>
      </c>
      <c r="K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  <c r="H729" s="15" t="n"/>
      <c r="I729" s="15" t="n"/>
      <c r="J729" s="15">
        <f>IF(B729="","",COUNTIF('Delovni nalogi'!$H:$H,B729))</f>
        <v/>
      </c>
      <c r="K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  <c r="H730" s="15" t="n"/>
      <c r="I730" s="15" t="n"/>
      <c r="J730" s="15">
        <f>IF(B730="","",COUNTIF('Delovni nalogi'!$H:$H,B730))</f>
        <v/>
      </c>
      <c r="K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  <c r="H731" s="15" t="n"/>
      <c r="I731" s="15" t="n"/>
      <c r="J731" s="15">
        <f>IF(B731="","",COUNTIF('Delovni nalogi'!$H:$H,B731))</f>
        <v/>
      </c>
      <c r="K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  <c r="H732" s="15" t="n"/>
      <c r="I732" s="15" t="n"/>
      <c r="J732" s="15">
        <f>IF(B732="","",COUNTIF('Delovni nalogi'!$H:$H,B732))</f>
        <v/>
      </c>
      <c r="K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  <c r="H733" s="15" t="n"/>
      <c r="I733" s="15" t="n"/>
      <c r="J733" s="15">
        <f>IF(B733="","",COUNTIF('Delovni nalogi'!$H:$H,B733))</f>
        <v/>
      </c>
      <c r="K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  <c r="H734" s="15" t="n"/>
      <c r="I734" s="15" t="n"/>
      <c r="J734" s="15">
        <f>IF(B734="","",COUNTIF('Delovni nalogi'!$H:$H,B734))</f>
        <v/>
      </c>
      <c r="K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  <c r="H735" s="15" t="n"/>
      <c r="I735" s="15" t="n"/>
      <c r="J735" s="15">
        <f>IF(B735="","",COUNTIF('Delovni nalogi'!$H:$H,B735))</f>
        <v/>
      </c>
      <c r="K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  <c r="H736" s="15" t="n"/>
      <c r="I736" s="15" t="n"/>
      <c r="J736" s="15">
        <f>IF(B736="","",COUNTIF('Delovni nalogi'!$H:$H,B736))</f>
        <v/>
      </c>
      <c r="K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  <c r="H737" s="15" t="n"/>
      <c r="I737" s="15" t="n"/>
      <c r="J737" s="15">
        <f>IF(B737="","",COUNTIF('Delovni nalogi'!$H:$H,B737))</f>
        <v/>
      </c>
      <c r="K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  <c r="H738" s="15" t="n"/>
      <c r="I738" s="15" t="n"/>
      <c r="J738" s="15">
        <f>IF(B738="","",COUNTIF('Delovni nalogi'!$H:$H,B738))</f>
        <v/>
      </c>
      <c r="K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  <c r="H739" s="15" t="n"/>
      <c r="I739" s="15" t="n"/>
      <c r="J739" s="15">
        <f>IF(B739="","",COUNTIF('Delovni nalogi'!$H:$H,B739))</f>
        <v/>
      </c>
      <c r="K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  <c r="H740" s="15" t="n"/>
      <c r="I740" s="15" t="n"/>
      <c r="J740" s="15">
        <f>IF(B740="","",COUNTIF('Delovni nalogi'!$H:$H,B740))</f>
        <v/>
      </c>
      <c r="K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  <c r="H741" s="15" t="n"/>
      <c r="I741" s="15" t="n"/>
      <c r="J741" s="15">
        <f>IF(B741="","",COUNTIF('Delovni nalogi'!$H:$H,B741))</f>
        <v/>
      </c>
      <c r="K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  <c r="H742" s="15" t="n"/>
      <c r="I742" s="15" t="n"/>
      <c r="J742" s="15">
        <f>IF(B742="","",COUNTIF('Delovni nalogi'!$H:$H,B742))</f>
        <v/>
      </c>
      <c r="K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  <c r="H743" s="15" t="n"/>
      <c r="I743" s="15" t="n"/>
      <c r="J743" s="15">
        <f>IF(B743="","",COUNTIF('Delovni nalogi'!$H:$H,B743))</f>
        <v/>
      </c>
      <c r="K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  <c r="H744" s="15" t="n"/>
      <c r="I744" s="15" t="n"/>
      <c r="J744" s="15">
        <f>IF(B744="","",COUNTIF('Delovni nalogi'!$H:$H,B744))</f>
        <v/>
      </c>
      <c r="K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  <c r="H745" s="15" t="n"/>
      <c r="I745" s="15" t="n"/>
      <c r="J745" s="15">
        <f>IF(B745="","",COUNTIF('Delovni nalogi'!$H:$H,B745))</f>
        <v/>
      </c>
      <c r="K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  <c r="H746" s="15" t="n"/>
      <c r="I746" s="15" t="n"/>
      <c r="J746" s="15">
        <f>IF(B746="","",COUNTIF('Delovni nalogi'!$H:$H,B746))</f>
        <v/>
      </c>
      <c r="K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  <c r="H747" s="15" t="n"/>
      <c r="I747" s="15" t="n"/>
      <c r="J747" s="15">
        <f>IF(B747="","",COUNTIF('Delovni nalogi'!$H:$H,B747))</f>
        <v/>
      </c>
      <c r="K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  <c r="H748" s="15" t="n"/>
      <c r="I748" s="15" t="n"/>
      <c r="J748" s="15">
        <f>IF(B748="","",COUNTIF('Delovni nalogi'!$H:$H,B748))</f>
        <v/>
      </c>
      <c r="K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  <c r="H749" s="15" t="n"/>
      <c r="I749" s="15" t="n"/>
      <c r="J749" s="15">
        <f>IF(B749="","",COUNTIF('Delovni nalogi'!$H:$H,B749))</f>
        <v/>
      </c>
      <c r="K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  <c r="H750" s="15" t="n"/>
      <c r="I750" s="15" t="n"/>
      <c r="J750" s="15">
        <f>IF(B750="","",COUNTIF('Delovni nalogi'!$H:$H,B750))</f>
        <v/>
      </c>
      <c r="K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  <c r="H751" s="15" t="n"/>
      <c r="I751" s="15" t="n"/>
      <c r="J751" s="15">
        <f>IF(B751="","",COUNTIF('Delovni nalogi'!$H:$H,B751))</f>
        <v/>
      </c>
      <c r="K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  <c r="H752" s="15" t="n"/>
      <c r="I752" s="15" t="n"/>
      <c r="J752" s="15">
        <f>IF(B752="","",COUNTIF('Delovni nalogi'!$H:$H,B752))</f>
        <v/>
      </c>
      <c r="K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  <c r="H753" s="15" t="n"/>
      <c r="I753" s="15" t="n"/>
      <c r="J753" s="15">
        <f>IF(B753="","",COUNTIF('Delovni nalogi'!$H:$H,B753))</f>
        <v/>
      </c>
      <c r="K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  <c r="H754" s="15" t="n"/>
      <c r="I754" s="15" t="n"/>
      <c r="J754" s="15">
        <f>IF(B754="","",COUNTIF('Delovni nalogi'!$H:$H,B754))</f>
        <v/>
      </c>
      <c r="K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  <c r="H755" s="15" t="n"/>
      <c r="I755" s="15" t="n"/>
      <c r="J755" s="15">
        <f>IF(B755="","",COUNTIF('Delovni nalogi'!$H:$H,B755))</f>
        <v/>
      </c>
      <c r="K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  <c r="H756" s="15" t="n"/>
      <c r="I756" s="15" t="n"/>
      <c r="J756" s="15">
        <f>IF(B756="","",COUNTIF('Delovni nalogi'!$H:$H,B756))</f>
        <v/>
      </c>
      <c r="K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  <c r="H757" s="15" t="n"/>
      <c r="I757" s="15" t="n"/>
      <c r="J757" s="15">
        <f>IF(B757="","",COUNTIF('Delovni nalogi'!$H:$H,B757))</f>
        <v/>
      </c>
      <c r="K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  <c r="H758" s="15" t="n"/>
      <c r="I758" s="15" t="n"/>
      <c r="J758" s="15">
        <f>IF(B758="","",COUNTIF('Delovni nalogi'!$H:$H,B758))</f>
        <v/>
      </c>
      <c r="K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  <c r="H759" s="15" t="n"/>
      <c r="I759" s="15" t="n"/>
      <c r="J759" s="15">
        <f>IF(B759="","",COUNTIF('Delovni nalogi'!$H:$H,B759))</f>
        <v/>
      </c>
      <c r="K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  <c r="H760" s="15" t="n"/>
      <c r="I760" s="15" t="n"/>
      <c r="J760" s="15">
        <f>IF(B760="","",COUNTIF('Delovni nalogi'!$H:$H,B760))</f>
        <v/>
      </c>
      <c r="K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  <c r="H761" s="15" t="n"/>
      <c r="I761" s="15" t="n"/>
      <c r="J761" s="15">
        <f>IF(B761="","",COUNTIF('Delovni nalogi'!$H:$H,B761))</f>
        <v/>
      </c>
      <c r="K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  <c r="H762" s="15" t="n"/>
      <c r="I762" s="15" t="n"/>
      <c r="J762" s="15">
        <f>IF(B762="","",COUNTIF('Delovni nalogi'!$H:$H,B762))</f>
        <v/>
      </c>
      <c r="K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  <c r="H763" s="15" t="n"/>
      <c r="I763" s="15" t="n"/>
      <c r="J763" s="15">
        <f>IF(B763="","",COUNTIF('Delovni nalogi'!$H:$H,B763))</f>
        <v/>
      </c>
      <c r="K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  <c r="H764" s="15" t="n"/>
      <c r="I764" s="15" t="n"/>
      <c r="J764" s="15">
        <f>IF(B764="","",COUNTIF('Delovni nalogi'!$H:$H,B764))</f>
        <v/>
      </c>
      <c r="K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  <c r="H765" s="15" t="n"/>
      <c r="I765" s="15" t="n"/>
      <c r="J765" s="15">
        <f>IF(B765="","",COUNTIF('Delovni nalogi'!$H:$H,B765))</f>
        <v/>
      </c>
      <c r="K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  <c r="H766" s="15" t="n"/>
      <c r="I766" s="15" t="n"/>
      <c r="J766" s="15">
        <f>IF(B766="","",COUNTIF('Delovni nalogi'!$H:$H,B766))</f>
        <v/>
      </c>
      <c r="K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  <c r="H767" s="15" t="n"/>
      <c r="I767" s="15" t="n"/>
      <c r="J767" s="15">
        <f>IF(B767="","",COUNTIF('Delovni nalogi'!$H:$H,B767))</f>
        <v/>
      </c>
      <c r="K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  <c r="H768" s="15" t="n"/>
      <c r="I768" s="15" t="n"/>
      <c r="J768" s="15">
        <f>IF(B768="","",COUNTIF('Delovni nalogi'!$H:$H,B768))</f>
        <v/>
      </c>
      <c r="K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  <c r="H769" s="15" t="n"/>
      <c r="I769" s="15" t="n"/>
      <c r="J769" s="15">
        <f>IF(B769="","",COUNTIF('Delovni nalogi'!$H:$H,B769))</f>
        <v/>
      </c>
      <c r="K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  <c r="H770" s="15" t="n"/>
      <c r="I770" s="15" t="n"/>
      <c r="J770" s="15">
        <f>IF(B770="","",COUNTIF('Delovni nalogi'!$H:$H,B770))</f>
        <v/>
      </c>
      <c r="K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  <c r="H771" s="15" t="n"/>
      <c r="I771" s="15" t="n"/>
      <c r="J771" s="15">
        <f>IF(B771="","",COUNTIF('Delovni nalogi'!$H:$H,B771))</f>
        <v/>
      </c>
      <c r="K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  <c r="H772" s="15" t="n"/>
      <c r="I772" s="15" t="n"/>
      <c r="J772" s="15">
        <f>IF(B772="","",COUNTIF('Delovni nalogi'!$H:$H,B772))</f>
        <v/>
      </c>
      <c r="K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  <c r="H773" s="15" t="n"/>
      <c r="I773" s="15" t="n"/>
      <c r="J773" s="15">
        <f>IF(B773="","",COUNTIF('Delovni nalogi'!$H:$H,B773))</f>
        <v/>
      </c>
      <c r="K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  <c r="H774" s="15" t="n"/>
      <c r="I774" s="15" t="n"/>
      <c r="J774" s="15">
        <f>IF(B774="","",COUNTIF('Delovni nalogi'!$H:$H,B774))</f>
        <v/>
      </c>
      <c r="K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  <c r="H775" s="15" t="n"/>
      <c r="I775" s="15" t="n"/>
      <c r="J775" s="15">
        <f>IF(B775="","",COUNTIF('Delovni nalogi'!$H:$H,B775))</f>
        <v/>
      </c>
      <c r="K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  <c r="H776" s="15" t="n"/>
      <c r="I776" s="15" t="n"/>
      <c r="J776" s="15">
        <f>IF(B776="","",COUNTIF('Delovni nalogi'!$H:$H,B776))</f>
        <v/>
      </c>
      <c r="K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  <c r="H777" s="15" t="n"/>
      <c r="I777" s="15" t="n"/>
      <c r="J777" s="15">
        <f>IF(B777="","",COUNTIF('Delovni nalogi'!$H:$H,B777))</f>
        <v/>
      </c>
      <c r="K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  <c r="H778" s="15" t="n"/>
      <c r="I778" s="15" t="n"/>
      <c r="J778" s="15">
        <f>IF(B778="","",COUNTIF('Delovni nalogi'!$H:$H,B778))</f>
        <v/>
      </c>
      <c r="K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  <c r="H779" s="15" t="n"/>
      <c r="I779" s="15" t="n"/>
      <c r="J779" s="15">
        <f>IF(B779="","",COUNTIF('Delovni nalogi'!$H:$H,B779))</f>
        <v/>
      </c>
      <c r="K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  <c r="H780" s="15" t="n"/>
      <c r="I780" s="15" t="n"/>
      <c r="J780" s="15">
        <f>IF(B780="","",COUNTIF('Delovni nalogi'!$H:$H,B780))</f>
        <v/>
      </c>
      <c r="K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  <c r="H781" s="15" t="n"/>
      <c r="I781" s="15" t="n"/>
      <c r="J781" s="15">
        <f>IF(B781="","",COUNTIF('Delovni nalogi'!$H:$H,B781))</f>
        <v/>
      </c>
      <c r="K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  <c r="H782" s="15" t="n"/>
      <c r="I782" s="15" t="n"/>
      <c r="J782" s="15">
        <f>IF(B782="","",COUNTIF('Delovni nalogi'!$H:$H,B782))</f>
        <v/>
      </c>
      <c r="K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  <c r="H783" s="15" t="n"/>
      <c r="I783" s="15" t="n"/>
      <c r="J783" s="15">
        <f>IF(B783="","",COUNTIF('Delovni nalogi'!$H:$H,B783))</f>
        <v/>
      </c>
      <c r="K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  <c r="H784" s="15" t="n"/>
      <c r="I784" s="15" t="n"/>
      <c r="J784" s="15">
        <f>IF(B784="","",COUNTIF('Delovni nalogi'!$H:$H,B784))</f>
        <v/>
      </c>
      <c r="K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  <c r="H785" s="15" t="n"/>
      <c r="I785" s="15" t="n"/>
      <c r="J785" s="15">
        <f>IF(B785="","",COUNTIF('Delovni nalogi'!$H:$H,B785))</f>
        <v/>
      </c>
      <c r="K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  <c r="H786" s="15" t="n"/>
      <c r="I786" s="15" t="n"/>
      <c r="J786" s="15">
        <f>IF(B786="","",COUNTIF('Delovni nalogi'!$H:$H,B786))</f>
        <v/>
      </c>
      <c r="K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  <c r="H787" s="15" t="n"/>
      <c r="I787" s="15" t="n"/>
      <c r="J787" s="15">
        <f>IF(B787="","",COUNTIF('Delovni nalogi'!$H:$H,B787))</f>
        <v/>
      </c>
      <c r="K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  <c r="H788" s="15" t="n"/>
      <c r="I788" s="15" t="n"/>
      <c r="J788" s="15">
        <f>IF(B788="","",COUNTIF('Delovni nalogi'!$H:$H,B788))</f>
        <v/>
      </c>
      <c r="K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  <c r="H789" s="15" t="n"/>
      <c r="I789" s="15" t="n"/>
      <c r="J789" s="15">
        <f>IF(B789="","",COUNTIF('Delovni nalogi'!$H:$H,B789))</f>
        <v/>
      </c>
      <c r="K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  <c r="H790" s="15" t="n"/>
      <c r="I790" s="15" t="n"/>
      <c r="J790" s="15">
        <f>IF(B790="","",COUNTIF('Delovni nalogi'!$H:$H,B790))</f>
        <v/>
      </c>
      <c r="K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  <c r="H791" s="15" t="n"/>
      <c r="I791" s="15" t="n"/>
      <c r="J791" s="15">
        <f>IF(B791="","",COUNTIF('Delovni nalogi'!$H:$H,B791))</f>
        <v/>
      </c>
      <c r="K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  <c r="H792" s="15" t="n"/>
      <c r="I792" s="15" t="n"/>
      <c r="J792" s="15">
        <f>IF(B792="","",COUNTIF('Delovni nalogi'!$H:$H,B792))</f>
        <v/>
      </c>
      <c r="K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  <c r="H793" s="15" t="n"/>
      <c r="I793" s="15" t="n"/>
      <c r="J793" s="15">
        <f>IF(B793="","",COUNTIF('Delovni nalogi'!$H:$H,B793))</f>
        <v/>
      </c>
      <c r="K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  <c r="H794" s="15" t="n"/>
      <c r="I794" s="15" t="n"/>
      <c r="J794" s="15">
        <f>IF(B794="","",COUNTIF('Delovni nalogi'!$H:$H,B794))</f>
        <v/>
      </c>
      <c r="K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  <c r="H795" s="15" t="n"/>
      <c r="I795" s="15" t="n"/>
      <c r="J795" s="15">
        <f>IF(B795="","",COUNTIF('Delovni nalogi'!$H:$H,B795))</f>
        <v/>
      </c>
      <c r="K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  <c r="H796" s="15" t="n"/>
      <c r="I796" s="15" t="n"/>
      <c r="J796" s="15">
        <f>IF(B796="","",COUNTIF('Delovni nalogi'!$H:$H,B796))</f>
        <v/>
      </c>
      <c r="K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  <c r="H797" s="15" t="n"/>
      <c r="I797" s="15" t="n"/>
      <c r="J797" s="15">
        <f>IF(B797="","",COUNTIF('Delovni nalogi'!$H:$H,B797))</f>
        <v/>
      </c>
      <c r="K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  <c r="H798" s="15" t="n"/>
      <c r="I798" s="15" t="n"/>
      <c r="J798" s="15">
        <f>IF(B798="","",COUNTIF('Delovni nalogi'!$H:$H,B798))</f>
        <v/>
      </c>
      <c r="K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  <c r="H799" s="15" t="n"/>
      <c r="I799" s="15" t="n"/>
      <c r="J799" s="15">
        <f>IF(B799="","",COUNTIF('Delovni nalogi'!$H:$H,B799))</f>
        <v/>
      </c>
      <c r="K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  <c r="H800" s="15" t="n"/>
      <c r="I800" s="15" t="n"/>
      <c r="J800" s="15">
        <f>IF(B800="","",COUNTIF('Delovni nalogi'!$H:$H,B800))</f>
        <v/>
      </c>
      <c r="K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  <c r="H801" s="15" t="n"/>
      <c r="I801" s="15" t="n"/>
      <c r="J801" s="15">
        <f>IF(B801="","",COUNTIF('Delovni nalogi'!$H:$H,B801))</f>
        <v/>
      </c>
      <c r="K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  <c r="H802" s="15" t="n"/>
      <c r="I802" s="15" t="n"/>
      <c r="J802" s="15">
        <f>IF(B802="","",COUNTIF('Delovni nalogi'!$H:$H,B802))</f>
        <v/>
      </c>
      <c r="K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  <c r="H803" s="15" t="n"/>
      <c r="I803" s="15" t="n"/>
      <c r="J803" s="15">
        <f>IF(B803="","",COUNTIF('Delovni nalogi'!$H:$H,B803))</f>
        <v/>
      </c>
      <c r="K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  <c r="H804" s="15" t="n"/>
      <c r="I804" s="15" t="n"/>
      <c r="J804" s="15">
        <f>IF(B804="","",COUNTIF('Delovni nalogi'!$H:$H,B804))</f>
        <v/>
      </c>
      <c r="K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  <c r="H805" s="15" t="n"/>
      <c r="I805" s="15" t="n"/>
      <c r="J805" s="15">
        <f>IF(B805="","",COUNTIF('Delovni nalogi'!$H:$H,B805))</f>
        <v/>
      </c>
      <c r="K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  <c r="H806" s="15" t="n"/>
      <c r="I806" s="15" t="n"/>
      <c r="J806" s="15">
        <f>IF(B806="","",COUNTIF('Delovni nalogi'!$H:$H,B806))</f>
        <v/>
      </c>
      <c r="K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  <c r="H807" s="15" t="n"/>
      <c r="I807" s="15" t="n"/>
      <c r="J807" s="15">
        <f>IF(B807="","",COUNTIF('Delovni nalogi'!$H:$H,B807))</f>
        <v/>
      </c>
      <c r="K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  <c r="H808" s="15" t="n"/>
      <c r="I808" s="15" t="n"/>
      <c r="J808" s="15">
        <f>IF(B808="","",COUNTIF('Delovni nalogi'!$H:$H,B808))</f>
        <v/>
      </c>
      <c r="K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  <c r="H809" s="15" t="n"/>
      <c r="I809" s="15" t="n"/>
      <c r="J809" s="15">
        <f>IF(B809="","",COUNTIF('Delovni nalogi'!$H:$H,B809))</f>
        <v/>
      </c>
      <c r="K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  <c r="H810" s="15" t="n"/>
      <c r="I810" s="15" t="n"/>
      <c r="J810" s="15">
        <f>IF(B810="","",COUNTIF('Delovni nalogi'!$H:$H,B810))</f>
        <v/>
      </c>
      <c r="K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  <c r="H811" s="15" t="n"/>
      <c r="I811" s="15" t="n"/>
      <c r="J811" s="15">
        <f>IF(B811="","",COUNTIF('Delovni nalogi'!$H:$H,B811))</f>
        <v/>
      </c>
      <c r="K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  <c r="H812" s="15" t="n"/>
      <c r="I812" s="15" t="n"/>
      <c r="J812" s="15">
        <f>IF(B812="","",COUNTIF('Delovni nalogi'!$H:$H,B812))</f>
        <v/>
      </c>
      <c r="K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  <c r="H813" s="15" t="n"/>
      <c r="I813" s="15" t="n"/>
      <c r="J813" s="15">
        <f>IF(B813="","",COUNTIF('Delovni nalogi'!$H:$H,B813))</f>
        <v/>
      </c>
      <c r="K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  <c r="H814" s="15" t="n"/>
      <c r="I814" s="15" t="n"/>
      <c r="J814" s="15">
        <f>IF(B814="","",COUNTIF('Delovni nalogi'!$H:$H,B814))</f>
        <v/>
      </c>
      <c r="K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  <c r="H815" s="15" t="n"/>
      <c r="I815" s="15" t="n"/>
      <c r="J815" s="15">
        <f>IF(B815="","",COUNTIF('Delovni nalogi'!$H:$H,B815))</f>
        <v/>
      </c>
      <c r="K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  <c r="H816" s="15" t="n"/>
      <c r="I816" s="15" t="n"/>
      <c r="J816" s="15">
        <f>IF(B816="","",COUNTIF('Delovni nalogi'!$H:$H,B816))</f>
        <v/>
      </c>
      <c r="K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  <c r="H817" s="15" t="n"/>
      <c r="I817" s="15" t="n"/>
      <c r="J817" s="15">
        <f>IF(B817="","",COUNTIF('Delovni nalogi'!$H:$H,B817))</f>
        <v/>
      </c>
      <c r="K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  <c r="H818" s="15" t="n"/>
      <c r="I818" s="15" t="n"/>
      <c r="J818" s="15">
        <f>IF(B818="","",COUNTIF('Delovni nalogi'!$H:$H,B818))</f>
        <v/>
      </c>
      <c r="K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  <c r="H819" s="15" t="n"/>
      <c r="I819" s="15" t="n"/>
      <c r="J819" s="15">
        <f>IF(B819="","",COUNTIF('Delovni nalogi'!$H:$H,B819))</f>
        <v/>
      </c>
      <c r="K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  <c r="H820" s="15" t="n"/>
      <c r="I820" s="15" t="n"/>
      <c r="J820" s="15">
        <f>IF(B820="","",COUNTIF('Delovni nalogi'!$H:$H,B820))</f>
        <v/>
      </c>
      <c r="K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  <c r="H821" s="15" t="n"/>
      <c r="I821" s="15" t="n"/>
      <c r="J821" s="15">
        <f>IF(B821="","",COUNTIF('Delovni nalogi'!$H:$H,B821))</f>
        <v/>
      </c>
      <c r="K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  <c r="H822" s="15" t="n"/>
      <c r="I822" s="15" t="n"/>
      <c r="J822" s="15">
        <f>IF(B822="","",COUNTIF('Delovni nalogi'!$H:$H,B822))</f>
        <v/>
      </c>
      <c r="K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  <c r="H823" s="15" t="n"/>
      <c r="I823" s="15" t="n"/>
      <c r="J823" s="15">
        <f>IF(B823="","",COUNTIF('Delovni nalogi'!$H:$H,B823))</f>
        <v/>
      </c>
      <c r="K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  <c r="H824" s="15" t="n"/>
      <c r="I824" s="15" t="n"/>
      <c r="J824" s="15">
        <f>IF(B824="","",COUNTIF('Delovni nalogi'!$H:$H,B824))</f>
        <v/>
      </c>
      <c r="K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  <c r="H825" s="15" t="n"/>
      <c r="I825" s="15" t="n"/>
      <c r="J825" s="15">
        <f>IF(B825="","",COUNTIF('Delovni nalogi'!$H:$H,B825))</f>
        <v/>
      </c>
      <c r="K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  <c r="H826" s="15" t="n"/>
      <c r="I826" s="15" t="n"/>
      <c r="J826" s="15">
        <f>IF(B826="","",COUNTIF('Delovni nalogi'!$H:$H,B826))</f>
        <v/>
      </c>
      <c r="K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  <c r="H827" s="15" t="n"/>
      <c r="I827" s="15" t="n"/>
      <c r="J827" s="15">
        <f>IF(B827="","",COUNTIF('Delovni nalogi'!$H:$H,B827))</f>
        <v/>
      </c>
      <c r="K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  <c r="H828" s="15" t="n"/>
      <c r="I828" s="15" t="n"/>
      <c r="J828" s="15">
        <f>IF(B828="","",COUNTIF('Delovni nalogi'!$H:$H,B828))</f>
        <v/>
      </c>
      <c r="K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  <c r="H829" s="15" t="n"/>
      <c r="I829" s="15" t="n"/>
      <c r="J829" s="15">
        <f>IF(B829="","",COUNTIF('Delovni nalogi'!$H:$H,B829))</f>
        <v/>
      </c>
      <c r="K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  <c r="H830" s="15" t="n"/>
      <c r="I830" s="15" t="n"/>
      <c r="J830" s="15">
        <f>IF(B830="","",COUNTIF('Delovni nalogi'!$H:$H,B830))</f>
        <v/>
      </c>
      <c r="K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  <c r="H831" s="15" t="n"/>
      <c r="I831" s="15" t="n"/>
      <c r="J831" s="15">
        <f>IF(B831="","",COUNTIF('Delovni nalogi'!$H:$H,B831))</f>
        <v/>
      </c>
      <c r="K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  <c r="H832" s="15" t="n"/>
      <c r="I832" s="15" t="n"/>
      <c r="J832" s="15">
        <f>IF(B832="","",COUNTIF('Delovni nalogi'!$H:$H,B832))</f>
        <v/>
      </c>
      <c r="K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  <c r="H833" s="15" t="n"/>
      <c r="I833" s="15" t="n"/>
      <c r="J833" s="15">
        <f>IF(B833="","",COUNTIF('Delovni nalogi'!$H:$H,B833))</f>
        <v/>
      </c>
      <c r="K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  <c r="H834" s="15" t="n"/>
      <c r="I834" s="15" t="n"/>
      <c r="J834" s="15">
        <f>IF(B834="","",COUNTIF('Delovni nalogi'!$H:$H,B834))</f>
        <v/>
      </c>
      <c r="K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  <c r="H835" s="15" t="n"/>
      <c r="I835" s="15" t="n"/>
      <c r="J835" s="15">
        <f>IF(B835="","",COUNTIF('Delovni nalogi'!$H:$H,B835))</f>
        <v/>
      </c>
      <c r="K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  <c r="H836" s="15" t="n"/>
      <c r="I836" s="15" t="n"/>
      <c r="J836" s="15">
        <f>IF(B836="","",COUNTIF('Delovni nalogi'!$H:$H,B836))</f>
        <v/>
      </c>
      <c r="K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  <c r="H837" s="15" t="n"/>
      <c r="I837" s="15" t="n"/>
      <c r="J837" s="15">
        <f>IF(B837="","",COUNTIF('Delovni nalogi'!$H:$H,B837))</f>
        <v/>
      </c>
      <c r="K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  <c r="H838" s="15" t="n"/>
      <c r="I838" s="15" t="n"/>
      <c r="J838" s="15">
        <f>IF(B838="","",COUNTIF('Delovni nalogi'!$H:$H,B838))</f>
        <v/>
      </c>
      <c r="K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  <c r="H839" s="15" t="n"/>
      <c r="I839" s="15" t="n"/>
      <c r="J839" s="15">
        <f>IF(B839="","",COUNTIF('Delovni nalogi'!$H:$H,B839))</f>
        <v/>
      </c>
      <c r="K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  <c r="H840" s="15" t="n"/>
      <c r="I840" s="15" t="n"/>
      <c r="J840" s="15">
        <f>IF(B840="","",COUNTIF('Delovni nalogi'!$H:$H,B840))</f>
        <v/>
      </c>
      <c r="K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  <c r="H841" s="15" t="n"/>
      <c r="I841" s="15" t="n"/>
      <c r="J841" s="15">
        <f>IF(B841="","",COUNTIF('Delovni nalogi'!$H:$H,B841))</f>
        <v/>
      </c>
      <c r="K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  <c r="H842" s="15" t="n"/>
      <c r="I842" s="15" t="n"/>
      <c r="J842" s="15">
        <f>IF(B842="","",COUNTIF('Delovni nalogi'!$H:$H,B842))</f>
        <v/>
      </c>
      <c r="K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  <c r="H843" s="15" t="n"/>
      <c r="I843" s="15" t="n"/>
      <c r="J843" s="15">
        <f>IF(B843="","",COUNTIF('Delovni nalogi'!$H:$H,B843))</f>
        <v/>
      </c>
      <c r="K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  <c r="H844" s="15" t="n"/>
      <c r="I844" s="15" t="n"/>
      <c r="J844" s="15">
        <f>IF(B844="","",COUNTIF('Delovni nalogi'!$H:$H,B844))</f>
        <v/>
      </c>
      <c r="K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  <c r="H845" s="15" t="n"/>
      <c r="I845" s="15" t="n"/>
      <c r="J845" s="15">
        <f>IF(B845="","",COUNTIF('Delovni nalogi'!$H:$H,B845))</f>
        <v/>
      </c>
      <c r="K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  <c r="H846" s="15" t="n"/>
      <c r="I846" s="15" t="n"/>
      <c r="J846" s="15">
        <f>IF(B846="","",COUNTIF('Delovni nalogi'!$H:$H,B846))</f>
        <v/>
      </c>
      <c r="K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  <c r="H847" s="15" t="n"/>
      <c r="I847" s="15" t="n"/>
      <c r="J847" s="15">
        <f>IF(B847="","",COUNTIF('Delovni nalogi'!$H:$H,B847))</f>
        <v/>
      </c>
      <c r="K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  <c r="H848" s="15" t="n"/>
      <c r="I848" s="15" t="n"/>
      <c r="J848" s="15">
        <f>IF(B848="","",COUNTIF('Delovni nalogi'!$H:$H,B848))</f>
        <v/>
      </c>
      <c r="K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  <c r="H849" s="15" t="n"/>
      <c r="I849" s="15" t="n"/>
      <c r="J849" s="15">
        <f>IF(B849="","",COUNTIF('Delovni nalogi'!$H:$H,B849))</f>
        <v/>
      </c>
      <c r="K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  <c r="H850" s="15" t="n"/>
      <c r="I850" s="15" t="n"/>
      <c r="J850" s="15">
        <f>IF(B850="","",COUNTIF('Delovni nalogi'!$H:$H,B850))</f>
        <v/>
      </c>
      <c r="K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  <c r="H851" s="15" t="n"/>
      <c r="I851" s="15" t="n"/>
      <c r="J851" s="15">
        <f>IF(B851="","",COUNTIF('Delovni nalogi'!$H:$H,B851))</f>
        <v/>
      </c>
      <c r="K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  <c r="H852" s="15" t="n"/>
      <c r="I852" s="15" t="n"/>
      <c r="J852" s="15">
        <f>IF(B852="","",COUNTIF('Delovni nalogi'!$H:$H,B852))</f>
        <v/>
      </c>
      <c r="K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  <c r="H853" s="15" t="n"/>
      <c r="I853" s="15" t="n"/>
      <c r="J853" s="15">
        <f>IF(B853="","",COUNTIF('Delovni nalogi'!$H:$H,B853))</f>
        <v/>
      </c>
      <c r="K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  <c r="H854" s="15" t="n"/>
      <c r="I854" s="15" t="n"/>
      <c r="J854" s="15">
        <f>IF(B854="","",COUNTIF('Delovni nalogi'!$H:$H,B854))</f>
        <v/>
      </c>
      <c r="K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  <c r="H855" s="15" t="n"/>
      <c r="I855" s="15" t="n"/>
      <c r="J855" s="15">
        <f>IF(B855="","",COUNTIF('Delovni nalogi'!$H:$H,B855))</f>
        <v/>
      </c>
      <c r="K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  <c r="H856" s="15" t="n"/>
      <c r="I856" s="15" t="n"/>
      <c r="J856" s="15">
        <f>IF(B856="","",COUNTIF('Delovni nalogi'!$H:$H,B856))</f>
        <v/>
      </c>
      <c r="K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  <c r="H857" s="15" t="n"/>
      <c r="I857" s="15" t="n"/>
      <c r="J857" s="15">
        <f>IF(B857="","",COUNTIF('Delovni nalogi'!$H:$H,B857))</f>
        <v/>
      </c>
      <c r="K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  <c r="H858" s="15" t="n"/>
      <c r="I858" s="15" t="n"/>
      <c r="J858" s="15">
        <f>IF(B858="","",COUNTIF('Delovni nalogi'!$H:$H,B858))</f>
        <v/>
      </c>
      <c r="K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  <c r="H859" s="15" t="n"/>
      <c r="I859" s="15" t="n"/>
      <c r="J859" s="15">
        <f>IF(B859="","",COUNTIF('Delovni nalogi'!$H:$H,B859))</f>
        <v/>
      </c>
      <c r="K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  <c r="H860" s="15" t="n"/>
      <c r="I860" s="15" t="n"/>
      <c r="J860" s="15">
        <f>IF(B860="","",COUNTIF('Delovni nalogi'!$H:$H,B860))</f>
        <v/>
      </c>
      <c r="K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  <c r="H861" s="15" t="n"/>
      <c r="I861" s="15" t="n"/>
      <c r="J861" s="15">
        <f>IF(B861="","",COUNTIF('Delovni nalogi'!$H:$H,B861))</f>
        <v/>
      </c>
      <c r="K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  <c r="H862" s="15" t="n"/>
      <c r="I862" s="15" t="n"/>
      <c r="J862" s="15">
        <f>IF(B862="","",COUNTIF('Delovni nalogi'!$H:$H,B862))</f>
        <v/>
      </c>
      <c r="K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  <c r="H863" s="15" t="n"/>
      <c r="I863" s="15" t="n"/>
      <c r="J863" s="15">
        <f>IF(B863="","",COUNTIF('Delovni nalogi'!$H:$H,B863))</f>
        <v/>
      </c>
      <c r="K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  <c r="H864" s="15" t="n"/>
      <c r="I864" s="15" t="n"/>
      <c r="J864" s="15">
        <f>IF(B864="","",COUNTIF('Delovni nalogi'!$H:$H,B864))</f>
        <v/>
      </c>
      <c r="K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  <c r="H865" s="15" t="n"/>
      <c r="I865" s="15" t="n"/>
      <c r="J865" s="15">
        <f>IF(B865="","",COUNTIF('Delovni nalogi'!$H:$H,B865))</f>
        <v/>
      </c>
      <c r="K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  <c r="H866" s="15" t="n"/>
      <c r="I866" s="15" t="n"/>
      <c r="J866" s="15">
        <f>IF(B866="","",COUNTIF('Delovni nalogi'!$H:$H,B866))</f>
        <v/>
      </c>
      <c r="K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  <c r="H867" s="15" t="n"/>
      <c r="I867" s="15" t="n"/>
      <c r="J867" s="15">
        <f>IF(B867="","",COUNTIF('Delovni nalogi'!$H:$H,B867))</f>
        <v/>
      </c>
      <c r="K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  <c r="H868" s="15" t="n"/>
      <c r="I868" s="15" t="n"/>
      <c r="J868" s="15">
        <f>IF(B868="","",COUNTIF('Delovni nalogi'!$H:$H,B868))</f>
        <v/>
      </c>
      <c r="K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  <c r="H869" s="15" t="n"/>
      <c r="I869" s="15" t="n"/>
      <c r="J869" s="15">
        <f>IF(B869="","",COUNTIF('Delovni nalogi'!$H:$H,B869))</f>
        <v/>
      </c>
      <c r="K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  <c r="H870" s="15" t="n"/>
      <c r="I870" s="15" t="n"/>
      <c r="J870" s="15">
        <f>IF(B870="","",COUNTIF('Delovni nalogi'!$H:$H,B870))</f>
        <v/>
      </c>
      <c r="K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  <c r="H871" s="15" t="n"/>
      <c r="I871" s="15" t="n"/>
      <c r="J871" s="15">
        <f>IF(B871="","",COUNTIF('Delovni nalogi'!$H:$H,B871))</f>
        <v/>
      </c>
      <c r="K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  <c r="H872" s="15" t="n"/>
      <c r="I872" s="15" t="n"/>
      <c r="J872" s="15">
        <f>IF(B872="","",COUNTIF('Delovni nalogi'!$H:$H,B872))</f>
        <v/>
      </c>
      <c r="K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  <c r="H873" s="15" t="n"/>
      <c r="I873" s="15" t="n"/>
      <c r="J873" s="15">
        <f>IF(B873="","",COUNTIF('Delovni nalogi'!$H:$H,B873))</f>
        <v/>
      </c>
      <c r="K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  <c r="H874" s="15" t="n"/>
      <c r="I874" s="15" t="n"/>
      <c r="J874" s="15">
        <f>IF(B874="","",COUNTIF('Delovni nalogi'!$H:$H,B874))</f>
        <v/>
      </c>
      <c r="K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  <c r="H875" s="15" t="n"/>
      <c r="I875" s="15" t="n"/>
      <c r="J875" s="15">
        <f>IF(B875="","",COUNTIF('Delovni nalogi'!$H:$H,B875))</f>
        <v/>
      </c>
      <c r="K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  <c r="H876" s="15" t="n"/>
      <c r="I876" s="15" t="n"/>
      <c r="J876" s="15">
        <f>IF(B876="","",COUNTIF('Delovni nalogi'!$H:$H,B876))</f>
        <v/>
      </c>
      <c r="K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  <c r="H877" s="15" t="n"/>
      <c r="I877" s="15" t="n"/>
      <c r="J877" s="15">
        <f>IF(B877="","",COUNTIF('Delovni nalogi'!$H:$H,B877))</f>
        <v/>
      </c>
      <c r="K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  <c r="H878" s="15" t="n"/>
      <c r="I878" s="15" t="n"/>
      <c r="J878" s="15">
        <f>IF(B878="","",COUNTIF('Delovni nalogi'!$H:$H,B878))</f>
        <v/>
      </c>
      <c r="K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  <c r="H879" s="15" t="n"/>
      <c r="I879" s="15" t="n"/>
      <c r="J879" s="15">
        <f>IF(B879="","",COUNTIF('Delovni nalogi'!$H:$H,B879))</f>
        <v/>
      </c>
      <c r="K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  <c r="H880" s="15" t="n"/>
      <c r="I880" s="15" t="n"/>
      <c r="J880" s="15">
        <f>IF(B880="","",COUNTIF('Delovni nalogi'!$H:$H,B880))</f>
        <v/>
      </c>
      <c r="K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  <c r="H881" s="15" t="n"/>
      <c r="I881" s="15" t="n"/>
      <c r="J881" s="15">
        <f>IF(B881="","",COUNTIF('Delovni nalogi'!$H:$H,B881))</f>
        <v/>
      </c>
      <c r="K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  <c r="H882" s="15" t="n"/>
      <c r="I882" s="15" t="n"/>
      <c r="J882" s="15">
        <f>IF(B882="","",COUNTIF('Delovni nalogi'!$H:$H,B882))</f>
        <v/>
      </c>
      <c r="K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  <c r="H883" s="15" t="n"/>
      <c r="I883" s="15" t="n"/>
      <c r="J883" s="15">
        <f>IF(B883="","",COUNTIF('Delovni nalogi'!$H:$H,B883))</f>
        <v/>
      </c>
      <c r="K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  <c r="H884" s="15" t="n"/>
      <c r="I884" s="15" t="n"/>
      <c r="J884" s="15">
        <f>IF(B884="","",COUNTIF('Delovni nalogi'!$H:$H,B884))</f>
        <v/>
      </c>
      <c r="K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  <c r="H885" s="15" t="n"/>
      <c r="I885" s="15" t="n"/>
      <c r="J885" s="15">
        <f>IF(B885="","",COUNTIF('Delovni nalogi'!$H:$H,B885))</f>
        <v/>
      </c>
      <c r="K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  <c r="H886" s="15" t="n"/>
      <c r="I886" s="15" t="n"/>
      <c r="J886" s="15">
        <f>IF(B886="","",COUNTIF('Delovni nalogi'!$H:$H,B886))</f>
        <v/>
      </c>
      <c r="K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  <c r="H887" s="15" t="n"/>
      <c r="I887" s="15" t="n"/>
      <c r="J887" s="15">
        <f>IF(B887="","",COUNTIF('Delovni nalogi'!$H:$H,B887))</f>
        <v/>
      </c>
      <c r="K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  <c r="H888" s="15" t="n"/>
      <c r="I888" s="15" t="n"/>
      <c r="J888" s="15">
        <f>IF(B888="","",COUNTIF('Delovni nalogi'!$H:$H,B888))</f>
        <v/>
      </c>
      <c r="K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  <c r="H889" s="15" t="n"/>
      <c r="I889" s="15" t="n"/>
      <c r="J889" s="15">
        <f>IF(B889="","",COUNTIF('Delovni nalogi'!$H:$H,B889))</f>
        <v/>
      </c>
      <c r="K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  <c r="H890" s="15" t="n"/>
      <c r="I890" s="15" t="n"/>
      <c r="J890" s="15">
        <f>IF(B890="","",COUNTIF('Delovni nalogi'!$H:$H,B890))</f>
        <v/>
      </c>
      <c r="K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  <c r="H891" s="15" t="n"/>
      <c r="I891" s="15" t="n"/>
      <c r="J891" s="15">
        <f>IF(B891="","",COUNTIF('Delovni nalogi'!$H:$H,B891))</f>
        <v/>
      </c>
      <c r="K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  <c r="H892" s="15" t="n"/>
      <c r="I892" s="15" t="n"/>
      <c r="J892" s="15">
        <f>IF(B892="","",COUNTIF('Delovni nalogi'!$H:$H,B892))</f>
        <v/>
      </c>
      <c r="K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  <c r="H893" s="15" t="n"/>
      <c r="I893" s="15" t="n"/>
      <c r="J893" s="15">
        <f>IF(B893="","",COUNTIF('Delovni nalogi'!$H:$H,B893))</f>
        <v/>
      </c>
      <c r="K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  <c r="H894" s="15" t="n"/>
      <c r="I894" s="15" t="n"/>
      <c r="J894" s="15">
        <f>IF(B894="","",COUNTIF('Delovni nalogi'!$H:$H,B894))</f>
        <v/>
      </c>
      <c r="K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  <c r="H895" s="15" t="n"/>
      <c r="I895" s="15" t="n"/>
      <c r="J895" s="15">
        <f>IF(B895="","",COUNTIF('Delovni nalogi'!$H:$H,B895))</f>
        <v/>
      </c>
      <c r="K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  <c r="H896" s="15" t="n"/>
      <c r="I896" s="15" t="n"/>
      <c r="J896" s="15">
        <f>IF(B896="","",COUNTIF('Delovni nalogi'!$H:$H,B896))</f>
        <v/>
      </c>
      <c r="K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  <c r="H897" s="15" t="n"/>
      <c r="I897" s="15" t="n"/>
      <c r="J897" s="15">
        <f>IF(B897="","",COUNTIF('Delovni nalogi'!$H:$H,B897))</f>
        <v/>
      </c>
      <c r="K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  <c r="H898" s="15" t="n"/>
      <c r="I898" s="15" t="n"/>
      <c r="J898" s="15">
        <f>IF(B898="","",COUNTIF('Delovni nalogi'!$H:$H,B898))</f>
        <v/>
      </c>
      <c r="K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  <c r="H899" s="15" t="n"/>
      <c r="I899" s="15" t="n"/>
      <c r="J899" s="15">
        <f>IF(B899="","",COUNTIF('Delovni nalogi'!$H:$H,B899))</f>
        <v/>
      </c>
      <c r="K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  <c r="H900" s="15" t="n"/>
      <c r="I900" s="15" t="n"/>
      <c r="J900" s="15">
        <f>IF(B900="","",COUNTIF('Delovni nalogi'!$H:$H,B900))</f>
        <v/>
      </c>
      <c r="K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  <c r="H901" s="15" t="n"/>
      <c r="I901" s="15" t="n"/>
      <c r="J901" s="15">
        <f>IF(B901="","",COUNTIF('Delovni nalogi'!$H:$H,B901))</f>
        <v/>
      </c>
      <c r="K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  <c r="H902" s="15" t="n"/>
      <c r="I902" s="15" t="n"/>
      <c r="J902" s="15">
        <f>IF(B902="","",COUNTIF('Delovni nalogi'!$H:$H,B902))</f>
        <v/>
      </c>
      <c r="K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  <c r="H903" s="15" t="n"/>
      <c r="I903" s="15" t="n"/>
      <c r="J903" s="15">
        <f>IF(B903="","",COUNTIF('Delovni nalogi'!$H:$H,B903))</f>
        <v/>
      </c>
      <c r="K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  <c r="H904" s="15" t="n"/>
      <c r="I904" s="15" t="n"/>
      <c r="J904" s="15">
        <f>IF(B904="","",COUNTIF('Delovni nalogi'!$H:$H,B904))</f>
        <v/>
      </c>
      <c r="K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  <c r="H905" s="15" t="n"/>
      <c r="I905" s="15" t="n"/>
      <c r="J905" s="15">
        <f>IF(B905="","",COUNTIF('Delovni nalogi'!$H:$H,B905))</f>
        <v/>
      </c>
      <c r="K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  <c r="H906" s="15" t="n"/>
      <c r="I906" s="15" t="n"/>
      <c r="J906" s="15">
        <f>IF(B906="","",COUNTIF('Delovni nalogi'!$H:$H,B906))</f>
        <v/>
      </c>
      <c r="K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  <c r="H907" s="15" t="n"/>
      <c r="I907" s="15" t="n"/>
      <c r="J907" s="15">
        <f>IF(B907="","",COUNTIF('Delovni nalogi'!$H:$H,B907))</f>
        <v/>
      </c>
      <c r="K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  <c r="H908" s="15" t="n"/>
      <c r="I908" s="15" t="n"/>
      <c r="J908" s="15">
        <f>IF(B908="","",COUNTIF('Delovni nalogi'!$H:$H,B908))</f>
        <v/>
      </c>
      <c r="K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  <c r="H909" s="15" t="n"/>
      <c r="I909" s="15" t="n"/>
      <c r="J909" s="15">
        <f>IF(B909="","",COUNTIF('Delovni nalogi'!$H:$H,B909))</f>
        <v/>
      </c>
      <c r="K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  <c r="H910" s="15" t="n"/>
      <c r="I910" s="15" t="n"/>
      <c r="J910" s="15">
        <f>IF(B910="","",COUNTIF('Delovni nalogi'!$H:$H,B910))</f>
        <v/>
      </c>
      <c r="K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  <c r="H911" s="15" t="n"/>
      <c r="I911" s="15" t="n"/>
      <c r="J911" s="15">
        <f>IF(B911="","",COUNTIF('Delovni nalogi'!$H:$H,B911))</f>
        <v/>
      </c>
      <c r="K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  <c r="H912" s="15" t="n"/>
      <c r="I912" s="15" t="n"/>
      <c r="J912" s="15">
        <f>IF(B912="","",COUNTIF('Delovni nalogi'!$H:$H,B912))</f>
        <v/>
      </c>
      <c r="K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  <c r="H913" s="15" t="n"/>
      <c r="I913" s="15" t="n"/>
      <c r="J913" s="15">
        <f>IF(B913="","",COUNTIF('Delovni nalogi'!$H:$H,B913))</f>
        <v/>
      </c>
      <c r="K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  <c r="H914" s="15" t="n"/>
      <c r="I914" s="15" t="n"/>
      <c r="J914" s="15">
        <f>IF(B914="","",COUNTIF('Delovni nalogi'!$H:$H,B914))</f>
        <v/>
      </c>
      <c r="K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  <c r="H915" s="15" t="n"/>
      <c r="I915" s="15" t="n"/>
      <c r="J915" s="15">
        <f>IF(B915="","",COUNTIF('Delovni nalogi'!$H:$H,B915))</f>
        <v/>
      </c>
      <c r="K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  <c r="H916" s="15" t="n"/>
      <c r="I916" s="15" t="n"/>
      <c r="J916" s="15">
        <f>IF(B916="","",COUNTIF('Delovni nalogi'!$H:$H,B916))</f>
        <v/>
      </c>
      <c r="K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  <c r="H917" s="15" t="n"/>
      <c r="I917" s="15" t="n"/>
      <c r="J917" s="15">
        <f>IF(B917="","",COUNTIF('Delovni nalogi'!$H:$H,B917))</f>
        <v/>
      </c>
      <c r="K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  <c r="H918" s="15" t="n"/>
      <c r="I918" s="15" t="n"/>
      <c r="J918" s="15">
        <f>IF(B918="","",COUNTIF('Delovni nalogi'!$H:$H,B918))</f>
        <v/>
      </c>
      <c r="K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  <c r="H919" s="15" t="n"/>
      <c r="I919" s="15" t="n"/>
      <c r="J919" s="15">
        <f>IF(B919="","",COUNTIF('Delovni nalogi'!$H:$H,B919))</f>
        <v/>
      </c>
      <c r="K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  <c r="H920" s="15" t="n"/>
      <c r="I920" s="15" t="n"/>
      <c r="J920" s="15">
        <f>IF(B920="","",COUNTIF('Delovni nalogi'!$H:$H,B920))</f>
        <v/>
      </c>
      <c r="K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  <c r="H921" s="15" t="n"/>
      <c r="I921" s="15" t="n"/>
      <c r="J921" s="15">
        <f>IF(B921="","",COUNTIF('Delovni nalogi'!$H:$H,B921))</f>
        <v/>
      </c>
      <c r="K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  <c r="H922" s="15" t="n"/>
      <c r="I922" s="15" t="n"/>
      <c r="J922" s="15">
        <f>IF(B922="","",COUNTIF('Delovni nalogi'!$H:$H,B922))</f>
        <v/>
      </c>
      <c r="K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  <c r="H923" s="15" t="n"/>
      <c r="I923" s="15" t="n"/>
      <c r="J923" s="15">
        <f>IF(B923="","",COUNTIF('Delovni nalogi'!$H:$H,B923))</f>
        <v/>
      </c>
      <c r="K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  <c r="H924" s="15" t="n"/>
      <c r="I924" s="15" t="n"/>
      <c r="J924" s="15">
        <f>IF(B924="","",COUNTIF('Delovni nalogi'!$H:$H,B924))</f>
        <v/>
      </c>
      <c r="K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  <c r="H925" s="15" t="n"/>
      <c r="I925" s="15" t="n"/>
      <c r="J925" s="15">
        <f>IF(B925="","",COUNTIF('Delovni nalogi'!$H:$H,B925))</f>
        <v/>
      </c>
      <c r="K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  <c r="H926" s="15" t="n"/>
      <c r="I926" s="15" t="n"/>
      <c r="J926" s="15">
        <f>IF(B926="","",COUNTIF('Delovni nalogi'!$H:$H,B926))</f>
        <v/>
      </c>
      <c r="K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  <c r="H927" s="15" t="n"/>
      <c r="I927" s="15" t="n"/>
      <c r="J927" s="15">
        <f>IF(B927="","",COUNTIF('Delovni nalogi'!$H:$H,B927))</f>
        <v/>
      </c>
      <c r="K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  <c r="H928" s="15" t="n"/>
      <c r="I928" s="15" t="n"/>
      <c r="J928" s="15">
        <f>IF(B928="","",COUNTIF('Delovni nalogi'!$H:$H,B928))</f>
        <v/>
      </c>
      <c r="K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  <c r="H929" s="15" t="n"/>
      <c r="I929" s="15" t="n"/>
      <c r="J929" s="15">
        <f>IF(B929="","",COUNTIF('Delovni nalogi'!$H:$H,B929))</f>
        <v/>
      </c>
      <c r="K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  <c r="H930" s="15" t="n"/>
      <c r="I930" s="15" t="n"/>
      <c r="J930" s="15">
        <f>IF(B930="","",COUNTIF('Delovni nalogi'!$H:$H,B930))</f>
        <v/>
      </c>
      <c r="K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  <c r="H931" s="15" t="n"/>
      <c r="I931" s="15" t="n"/>
      <c r="J931" s="15">
        <f>IF(B931="","",COUNTIF('Delovni nalogi'!$H:$H,B931))</f>
        <v/>
      </c>
      <c r="K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  <c r="H932" s="15" t="n"/>
      <c r="I932" s="15" t="n"/>
      <c r="J932" s="15">
        <f>IF(B932="","",COUNTIF('Delovni nalogi'!$H:$H,B932))</f>
        <v/>
      </c>
      <c r="K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  <c r="H933" s="15" t="n"/>
      <c r="I933" s="15" t="n"/>
      <c r="J933" s="15">
        <f>IF(B933="","",COUNTIF('Delovni nalogi'!$H:$H,B933))</f>
        <v/>
      </c>
      <c r="K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  <c r="H934" s="15" t="n"/>
      <c r="I934" s="15" t="n"/>
      <c r="J934" s="15">
        <f>IF(B934="","",COUNTIF('Delovni nalogi'!$H:$H,B934))</f>
        <v/>
      </c>
      <c r="K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  <c r="H935" s="15" t="n"/>
      <c r="I935" s="15" t="n"/>
      <c r="J935" s="15">
        <f>IF(B935="","",COUNTIF('Delovni nalogi'!$H:$H,B935))</f>
        <v/>
      </c>
      <c r="K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  <c r="H936" s="15" t="n"/>
      <c r="I936" s="15" t="n"/>
      <c r="J936" s="15">
        <f>IF(B936="","",COUNTIF('Delovni nalogi'!$H:$H,B936))</f>
        <v/>
      </c>
      <c r="K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  <c r="H937" s="15" t="n"/>
      <c r="I937" s="15" t="n"/>
      <c r="J937" s="15">
        <f>IF(B937="","",COUNTIF('Delovni nalogi'!$H:$H,B937))</f>
        <v/>
      </c>
      <c r="K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  <c r="H938" s="15" t="n"/>
      <c r="I938" s="15" t="n"/>
      <c r="J938" s="15">
        <f>IF(B938="","",COUNTIF('Delovni nalogi'!$H:$H,B938))</f>
        <v/>
      </c>
      <c r="K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  <c r="H939" s="15" t="n"/>
      <c r="I939" s="15" t="n"/>
      <c r="J939" s="15">
        <f>IF(B939="","",COUNTIF('Delovni nalogi'!$H:$H,B939))</f>
        <v/>
      </c>
      <c r="K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  <c r="H940" s="15" t="n"/>
      <c r="I940" s="15" t="n"/>
      <c r="J940" s="15">
        <f>IF(B940="","",COUNTIF('Delovni nalogi'!$H:$H,B940))</f>
        <v/>
      </c>
      <c r="K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  <c r="H941" s="15" t="n"/>
      <c r="I941" s="15" t="n"/>
      <c r="J941" s="15">
        <f>IF(B941="","",COUNTIF('Delovni nalogi'!$H:$H,B941))</f>
        <v/>
      </c>
      <c r="K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  <c r="H942" s="15" t="n"/>
      <c r="I942" s="15" t="n"/>
      <c r="J942" s="15">
        <f>IF(B942="","",COUNTIF('Delovni nalogi'!$H:$H,B942))</f>
        <v/>
      </c>
      <c r="K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  <c r="H943" s="15" t="n"/>
      <c r="I943" s="15" t="n"/>
      <c r="J943" s="15">
        <f>IF(B943="","",COUNTIF('Delovni nalogi'!$H:$H,B943))</f>
        <v/>
      </c>
      <c r="K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  <c r="H944" s="15" t="n"/>
      <c r="I944" s="15" t="n"/>
      <c r="J944" s="15">
        <f>IF(B944="","",COUNTIF('Delovni nalogi'!$H:$H,B944))</f>
        <v/>
      </c>
      <c r="K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  <c r="H945" s="15" t="n"/>
      <c r="I945" s="15" t="n"/>
      <c r="J945" s="15">
        <f>IF(B945="","",COUNTIF('Delovni nalogi'!$H:$H,B945))</f>
        <v/>
      </c>
      <c r="K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  <c r="H946" s="15" t="n"/>
      <c r="I946" s="15" t="n"/>
      <c r="J946" s="15">
        <f>IF(B946="","",COUNTIF('Delovni nalogi'!$H:$H,B946))</f>
        <v/>
      </c>
      <c r="K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  <c r="H947" s="15" t="n"/>
      <c r="I947" s="15" t="n"/>
      <c r="J947" s="15">
        <f>IF(B947="","",COUNTIF('Delovni nalogi'!$H:$H,B947))</f>
        <v/>
      </c>
      <c r="K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  <c r="H948" s="15" t="n"/>
      <c r="I948" s="15" t="n"/>
      <c r="J948" s="15">
        <f>IF(B948="","",COUNTIF('Delovni nalogi'!$H:$H,B948))</f>
        <v/>
      </c>
      <c r="K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  <c r="H949" s="15" t="n"/>
      <c r="I949" s="15" t="n"/>
      <c r="J949" s="15">
        <f>IF(B949="","",COUNTIF('Delovni nalogi'!$H:$H,B949))</f>
        <v/>
      </c>
      <c r="K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  <c r="H950" s="15" t="n"/>
      <c r="I950" s="15" t="n"/>
      <c r="J950" s="15">
        <f>IF(B950="","",COUNTIF('Delovni nalogi'!$H:$H,B950))</f>
        <v/>
      </c>
      <c r="K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  <c r="H951" s="15" t="n"/>
      <c r="I951" s="15" t="n"/>
      <c r="J951" s="15">
        <f>IF(B951="","",COUNTIF('Delovni nalogi'!$H:$H,B951))</f>
        <v/>
      </c>
      <c r="K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  <c r="H952" s="15" t="n"/>
      <c r="I952" s="15" t="n"/>
      <c r="J952" s="15">
        <f>IF(B952="","",COUNTIF('Delovni nalogi'!$H:$H,B952))</f>
        <v/>
      </c>
      <c r="K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  <c r="H953" s="15" t="n"/>
      <c r="I953" s="15" t="n"/>
      <c r="J953" s="15">
        <f>IF(B953="","",COUNTIF('Delovni nalogi'!$H:$H,B953))</f>
        <v/>
      </c>
      <c r="K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  <c r="H954" s="15" t="n"/>
      <c r="I954" s="15" t="n"/>
      <c r="J954" s="15">
        <f>IF(B954="","",COUNTIF('Delovni nalogi'!$H:$H,B954))</f>
        <v/>
      </c>
      <c r="K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  <c r="H955" s="15" t="n"/>
      <c r="I955" s="15" t="n"/>
      <c r="J955" s="15">
        <f>IF(B955="","",COUNTIF('Delovni nalogi'!$H:$H,B955))</f>
        <v/>
      </c>
      <c r="K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  <c r="H956" s="15" t="n"/>
      <c r="I956" s="15" t="n"/>
      <c r="J956" s="15">
        <f>IF(B956="","",COUNTIF('Delovni nalogi'!$H:$H,B956))</f>
        <v/>
      </c>
      <c r="K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  <c r="H957" s="15" t="n"/>
      <c r="I957" s="15" t="n"/>
      <c r="J957" s="15">
        <f>IF(B957="","",COUNTIF('Delovni nalogi'!$H:$H,B957))</f>
        <v/>
      </c>
      <c r="K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  <c r="H958" s="15" t="n"/>
      <c r="I958" s="15" t="n"/>
      <c r="J958" s="15">
        <f>IF(B958="","",COUNTIF('Delovni nalogi'!$H:$H,B958))</f>
        <v/>
      </c>
      <c r="K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  <c r="H959" s="15" t="n"/>
      <c r="I959" s="15" t="n"/>
      <c r="J959" s="15">
        <f>IF(B959="","",COUNTIF('Delovni nalogi'!$H:$H,B959))</f>
        <v/>
      </c>
      <c r="K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  <c r="H960" s="15" t="n"/>
      <c r="I960" s="15" t="n"/>
      <c r="J960" s="15">
        <f>IF(B960="","",COUNTIF('Delovni nalogi'!$H:$H,B960))</f>
        <v/>
      </c>
      <c r="K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  <c r="H961" s="15" t="n"/>
      <c r="I961" s="15" t="n"/>
      <c r="J961" s="15">
        <f>IF(B961="","",COUNTIF('Delovni nalogi'!$H:$H,B961))</f>
        <v/>
      </c>
      <c r="K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  <c r="H962" s="15" t="n"/>
      <c r="I962" s="15" t="n"/>
      <c r="J962" s="15">
        <f>IF(B962="","",COUNTIF('Delovni nalogi'!$H:$H,B962))</f>
        <v/>
      </c>
      <c r="K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  <c r="H963" s="15" t="n"/>
      <c r="I963" s="15" t="n"/>
      <c r="J963" s="15">
        <f>IF(B963="","",COUNTIF('Delovni nalogi'!$H:$H,B963))</f>
        <v/>
      </c>
      <c r="K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  <c r="H964" s="15" t="n"/>
      <c r="I964" s="15" t="n"/>
      <c r="J964" s="15">
        <f>IF(B964="","",COUNTIF('Delovni nalogi'!$H:$H,B964))</f>
        <v/>
      </c>
      <c r="K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  <c r="H965" s="15" t="n"/>
      <c r="I965" s="15" t="n"/>
      <c r="J965" s="15">
        <f>IF(B965="","",COUNTIF('Delovni nalogi'!$H:$H,B965))</f>
        <v/>
      </c>
      <c r="K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  <c r="H966" s="15" t="n"/>
      <c r="I966" s="15" t="n"/>
      <c r="J966" s="15">
        <f>IF(B966="","",COUNTIF('Delovni nalogi'!$H:$H,B966))</f>
        <v/>
      </c>
      <c r="K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  <c r="H967" s="15" t="n"/>
      <c r="I967" s="15" t="n"/>
      <c r="J967" s="15">
        <f>IF(B967="","",COUNTIF('Delovni nalogi'!$H:$H,B967))</f>
        <v/>
      </c>
      <c r="K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  <c r="H968" s="15" t="n"/>
      <c r="I968" s="15" t="n"/>
      <c r="J968" s="15">
        <f>IF(B968="","",COUNTIF('Delovni nalogi'!$H:$H,B968))</f>
        <v/>
      </c>
      <c r="K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  <c r="H969" s="15" t="n"/>
      <c r="I969" s="15" t="n"/>
      <c r="J969" s="15">
        <f>IF(B969="","",COUNTIF('Delovni nalogi'!$H:$H,B969))</f>
        <v/>
      </c>
      <c r="K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  <c r="H970" s="15" t="n"/>
      <c r="I970" s="15" t="n"/>
      <c r="J970" s="15">
        <f>IF(B970="","",COUNTIF('Delovni nalogi'!$H:$H,B970))</f>
        <v/>
      </c>
      <c r="K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  <c r="H971" s="15" t="n"/>
      <c r="I971" s="15" t="n"/>
      <c r="J971" s="15">
        <f>IF(B971="","",COUNTIF('Delovni nalogi'!$H:$H,B971))</f>
        <v/>
      </c>
      <c r="K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  <c r="H972" s="15" t="n"/>
      <c r="I972" s="15" t="n"/>
      <c r="J972" s="15">
        <f>IF(B972="","",COUNTIF('Delovni nalogi'!$H:$H,B972))</f>
        <v/>
      </c>
      <c r="K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  <c r="H973" s="15" t="n"/>
      <c r="I973" s="15" t="n"/>
      <c r="J973" s="15">
        <f>IF(B973="","",COUNTIF('Delovni nalogi'!$H:$H,B973))</f>
        <v/>
      </c>
      <c r="K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  <c r="H974" s="15" t="n"/>
      <c r="I974" s="15" t="n"/>
      <c r="J974" s="15">
        <f>IF(B974="","",COUNTIF('Delovni nalogi'!$H:$H,B974))</f>
        <v/>
      </c>
      <c r="K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  <c r="H975" s="15" t="n"/>
      <c r="I975" s="15" t="n"/>
      <c r="J975" s="15">
        <f>IF(B975="","",COUNTIF('Delovni nalogi'!$H:$H,B975))</f>
        <v/>
      </c>
      <c r="K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  <c r="H976" s="15" t="n"/>
      <c r="I976" s="15" t="n"/>
      <c r="J976" s="15">
        <f>IF(B976="","",COUNTIF('Delovni nalogi'!$H:$H,B976))</f>
        <v/>
      </c>
      <c r="K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  <c r="H977" s="15" t="n"/>
      <c r="I977" s="15" t="n"/>
      <c r="J977" s="15">
        <f>IF(B977="","",COUNTIF('Delovni nalogi'!$H:$H,B977))</f>
        <v/>
      </c>
      <c r="K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  <c r="H978" s="15" t="n"/>
      <c r="I978" s="15" t="n"/>
      <c r="J978" s="15">
        <f>IF(B978="","",COUNTIF('Delovni nalogi'!$H:$H,B978))</f>
        <v/>
      </c>
      <c r="K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  <c r="H979" s="15" t="n"/>
      <c r="I979" s="15" t="n"/>
      <c r="J979" s="15">
        <f>IF(B979="","",COUNTIF('Delovni nalogi'!$H:$H,B979))</f>
        <v/>
      </c>
      <c r="K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  <c r="H980" s="15" t="n"/>
      <c r="I980" s="15" t="n"/>
      <c r="J980" s="15">
        <f>IF(B980="","",COUNTIF('Delovni nalogi'!$H:$H,B980))</f>
        <v/>
      </c>
      <c r="K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  <c r="H981" s="15" t="n"/>
      <c r="I981" s="15" t="n"/>
      <c r="J981" s="15">
        <f>IF(B981="","",COUNTIF('Delovni nalogi'!$H:$H,B981))</f>
        <v/>
      </c>
      <c r="K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  <c r="H982" s="15" t="n"/>
      <c r="I982" s="15" t="n"/>
      <c r="J982" s="15">
        <f>IF(B982="","",COUNTIF('Delovni nalogi'!$H:$H,B982))</f>
        <v/>
      </c>
      <c r="K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  <c r="H983" s="15" t="n"/>
      <c r="I983" s="15" t="n"/>
      <c r="J983" s="15">
        <f>IF(B983="","",COUNTIF('Delovni nalogi'!$H:$H,B983))</f>
        <v/>
      </c>
      <c r="K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  <c r="H984" s="15" t="n"/>
      <c r="I984" s="15" t="n"/>
      <c r="J984" s="15">
        <f>IF(B984="","",COUNTIF('Delovni nalogi'!$H:$H,B984))</f>
        <v/>
      </c>
      <c r="K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  <c r="H985" s="15" t="n"/>
      <c r="I985" s="15" t="n"/>
      <c r="J985" s="15">
        <f>IF(B985="","",COUNTIF('Delovni nalogi'!$H:$H,B985))</f>
        <v/>
      </c>
      <c r="K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  <c r="H986" s="15" t="n"/>
      <c r="I986" s="15" t="n"/>
      <c r="J986" s="15">
        <f>IF(B986="","",COUNTIF('Delovni nalogi'!$H:$H,B986))</f>
        <v/>
      </c>
      <c r="K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  <c r="H987" s="15" t="n"/>
      <c r="I987" s="15" t="n"/>
      <c r="J987" s="15">
        <f>IF(B987="","",COUNTIF('Delovni nalogi'!$H:$H,B987))</f>
        <v/>
      </c>
      <c r="K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  <c r="H988" s="15" t="n"/>
      <c r="I988" s="15" t="n"/>
      <c r="J988" s="15">
        <f>IF(B988="","",COUNTIF('Delovni nalogi'!$H:$H,B988))</f>
        <v/>
      </c>
      <c r="K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  <c r="H989" s="15" t="n"/>
      <c r="I989" s="15" t="n"/>
      <c r="J989" s="15">
        <f>IF(B989="","",COUNTIF('Delovni nalogi'!$H:$H,B989))</f>
        <v/>
      </c>
      <c r="K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  <c r="H990" s="15" t="n"/>
      <c r="I990" s="15" t="n"/>
      <c r="J990" s="15">
        <f>IF(B990="","",COUNTIF('Delovni nalogi'!$H:$H,B990))</f>
        <v/>
      </c>
      <c r="K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  <c r="H991" s="15" t="n"/>
      <c r="I991" s="15" t="n"/>
      <c r="J991" s="15">
        <f>IF(B991="","",COUNTIF('Delovni nalogi'!$H:$H,B991))</f>
        <v/>
      </c>
      <c r="K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  <c r="H992" s="15" t="n"/>
      <c r="I992" s="15" t="n"/>
      <c r="J992" s="15">
        <f>IF(B992="","",COUNTIF('Delovni nalogi'!$H:$H,B992))</f>
        <v/>
      </c>
      <c r="K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  <c r="H993" s="15" t="n"/>
      <c r="I993" s="15" t="n"/>
      <c r="J993" s="15">
        <f>IF(B993="","",COUNTIF('Delovni nalogi'!$H:$H,B993))</f>
        <v/>
      </c>
      <c r="K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  <c r="H994" s="15" t="n"/>
      <c r="I994" s="15" t="n"/>
      <c r="J994" s="15">
        <f>IF(B994="","",COUNTIF('Delovni nalogi'!$H:$H,B994))</f>
        <v/>
      </c>
      <c r="K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  <c r="H995" s="15" t="n"/>
      <c r="I995" s="15" t="n"/>
      <c r="J995" s="15">
        <f>IF(B995="","",COUNTIF('Delovni nalogi'!$H:$H,B995))</f>
        <v/>
      </c>
      <c r="K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  <c r="H996" s="15" t="n"/>
      <c r="I996" s="15" t="n"/>
      <c r="J996" s="15">
        <f>IF(B996="","",COUNTIF('Delovni nalogi'!$H:$H,B996))</f>
        <v/>
      </c>
      <c r="K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  <c r="H997" s="15" t="n"/>
      <c r="I997" s="15" t="n"/>
      <c r="J997" s="15">
        <f>IF(B997="","",COUNTIF('Delovni nalogi'!$H:$H,B997))</f>
        <v/>
      </c>
      <c r="K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  <c r="H998" s="15" t="n"/>
      <c r="I998" s="15" t="n"/>
      <c r="J998" s="15">
        <f>IF(B998="","",COUNTIF('Delovni nalogi'!$H:$H,B998))</f>
        <v/>
      </c>
      <c r="K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  <c r="H999" s="15" t="n"/>
      <c r="I999" s="15" t="n"/>
      <c r="J999" s="15">
        <f>IF(B999="","",COUNTIF('Delovni nalogi'!$H:$H,B999))</f>
        <v/>
      </c>
      <c r="K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  <c r="H1000" s="15" t="n"/>
      <c r="I1000" s="15" t="n"/>
      <c r="J1000" s="15">
        <f>IF(B1000="","",COUNTIF('Delovni nalogi'!$H:$H,B1000))</f>
        <v/>
      </c>
      <c r="K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  <c r="H1001" s="15" t="n"/>
      <c r="I1001" s="15" t="n"/>
      <c r="J1001" s="15">
        <f>IF(B1001="","",COUNTIF('Delovni nalogi'!$H:$H,B1001))</f>
        <v/>
      </c>
      <c r="K1001" s="15" t="n"/>
    </row>
  </sheetData>
  <dataValidations count="3">
    <dataValidation sqref="C2:C1001" showDropDown="0" showInputMessage="0" showErrorMessage="0" allowBlank="1" type="list">
      <formula1>lst_assets</formula1>
    </dataValidation>
    <dataValidation sqref="D2:D1001" showDropDown="0" showInputMessage="0" showErrorMessage="0" allowBlank="1" type="list">
      <formula1>lst_locations</formula1>
    </dataValidation>
    <dataValidation sqref="E2:E1001" showDropDown="0" showInputMessage="0" showErrorMessage="0" allowBlank="1" type="list">
      <formula1>lst_5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3E5668"/>
    <outlinePr summaryBelow="1" summaryRight="1"/>
    <pageSetUpPr/>
  </sheetPr>
  <dimension ref="A1:E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30" customWidth="1" min="4" max="4"/>
    <col width="40" customWidth="1" min="5" max="5"/>
  </cols>
  <sheetData>
    <row r="1" ht="30" customHeight="1">
      <c r="A1" s="14" t="inlineStr">
        <is>
          <t>Šifra</t>
        </is>
      </c>
      <c r="B1" s="14" t="inlineStr">
        <is>
          <t>Naziv</t>
        </is>
      </c>
      <c r="C1" s="14" t="inlineStr">
        <is>
          <t>Vrsta</t>
        </is>
      </c>
      <c r="D1" s="14" t="inlineStr">
        <is>
          <t>Nadrejena lokacija</t>
        </is>
      </c>
      <c r="E1" s="14" t="inlineStr">
        <is>
          <t>Opomba</t>
        </is>
      </c>
    </row>
    <row r="2">
      <c r="A2" s="15" t="inlineStr">
        <is>
          <t>L-01</t>
        </is>
      </c>
      <c r="B2" s="15" t="inlineStr">
        <is>
          <t>Obrat Osijek</t>
        </is>
      </c>
      <c r="C2" s="15" t="inlineStr">
        <is>
          <t>Obrat</t>
        </is>
      </c>
      <c r="D2" s="15" t="inlineStr"/>
      <c r="E2" s="15" t="inlineStr"/>
    </row>
    <row r="3">
      <c r="A3" s="15" t="inlineStr">
        <is>
          <t>L-02</t>
        </is>
      </c>
      <c r="B3" s="15" t="inlineStr">
        <is>
          <t>Hala 1</t>
        </is>
      </c>
      <c r="C3" s="15" t="inlineStr">
        <is>
          <t>Hala</t>
        </is>
      </c>
      <c r="D3" s="15" t="inlineStr">
        <is>
          <t>Obrat Osijek</t>
        </is>
      </c>
      <c r="E3" s="15" t="inlineStr"/>
    </row>
    <row r="4">
      <c r="A4" s="15" t="inlineStr">
        <is>
          <t>L-03</t>
        </is>
      </c>
      <c r="B4" s="15" t="inlineStr">
        <is>
          <t>Polnilna linija</t>
        </is>
      </c>
      <c r="C4" s="15" t="inlineStr">
        <is>
          <t>Linija</t>
        </is>
      </c>
      <c r="D4" s="15" t="inlineStr">
        <is>
          <t>Hala 1</t>
        </is>
      </c>
      <c r="E4" s="15" t="inlineStr"/>
    </row>
    <row r="5">
      <c r="A5" s="15" t="inlineStr">
        <is>
          <t>L-04</t>
        </is>
      </c>
      <c r="B5" s="15" t="inlineStr">
        <is>
          <t>Kompresorska postaja</t>
        </is>
      </c>
      <c r="C5" s="15" t="inlineStr">
        <is>
          <t>Prostor</t>
        </is>
      </c>
      <c r="D5" s="15" t="inlineStr">
        <is>
          <t>Hala 1</t>
        </is>
      </c>
      <c r="E5" s="15" t="inlineStr"/>
    </row>
    <row r="6">
      <c r="A6" s="15" t="inlineStr">
        <is>
          <t>L-05</t>
        </is>
      </c>
      <c r="B6" s="15" t="inlineStr">
        <is>
          <t>Skladišče rezervnih delov</t>
        </is>
      </c>
      <c r="C6" s="15" t="inlineStr">
        <is>
          <t>Skladišče</t>
        </is>
      </c>
      <c r="D6" s="15" t="inlineStr">
        <is>
          <t>Obrat Osijek</t>
        </is>
      </c>
      <c r="E6" s="15" t="inlineStr"/>
    </row>
    <row r="7">
      <c r="A7" s="15" t="n"/>
      <c r="B7" s="15" t="n"/>
      <c r="C7" s="15" t="n"/>
      <c r="D7" s="15" t="n"/>
      <c r="E7" s="15" t="n"/>
    </row>
    <row r="8">
      <c r="A8" s="15" t="n"/>
      <c r="B8" s="15" t="n"/>
      <c r="C8" s="15" t="n"/>
      <c r="D8" s="15" t="n"/>
      <c r="E8" s="15" t="n"/>
    </row>
    <row r="9">
      <c r="A9" s="15" t="n"/>
      <c r="B9" s="15" t="n"/>
      <c r="C9" s="15" t="n"/>
      <c r="D9" s="15" t="n"/>
      <c r="E9" s="15" t="n"/>
    </row>
    <row r="10">
      <c r="A10" s="15" t="n"/>
      <c r="B10" s="15" t="n"/>
      <c r="C10" s="15" t="n"/>
      <c r="D10" s="15" t="n"/>
      <c r="E10" s="15" t="n"/>
    </row>
    <row r="11">
      <c r="A11" s="15" t="n"/>
      <c r="B11" s="15" t="n"/>
      <c r="C11" s="15" t="n"/>
      <c r="D11" s="15" t="n"/>
      <c r="E11" s="15" t="n"/>
    </row>
    <row r="12">
      <c r="A12" s="15" t="n"/>
      <c r="B12" s="15" t="n"/>
      <c r="C12" s="15" t="n"/>
      <c r="D12" s="15" t="n"/>
      <c r="E12" s="15" t="n"/>
    </row>
    <row r="13">
      <c r="A13" s="15" t="n"/>
      <c r="B13" s="15" t="n"/>
      <c r="C13" s="15" t="n"/>
      <c r="D13" s="15" t="n"/>
      <c r="E13" s="15" t="n"/>
    </row>
    <row r="14">
      <c r="A14" s="15" t="n"/>
      <c r="B14" s="15" t="n"/>
      <c r="C14" s="15" t="n"/>
      <c r="D14" s="15" t="n"/>
      <c r="E14" s="15" t="n"/>
    </row>
    <row r="15">
      <c r="A15" s="15" t="n"/>
      <c r="B15" s="15" t="n"/>
      <c r="C15" s="15" t="n"/>
      <c r="D15" s="15" t="n"/>
      <c r="E15" s="15" t="n"/>
    </row>
    <row r="16">
      <c r="A16" s="15" t="n"/>
      <c r="B16" s="15" t="n"/>
      <c r="C16" s="15" t="n"/>
      <c r="D16" s="15" t="n"/>
      <c r="E16" s="15" t="n"/>
    </row>
    <row r="17">
      <c r="A17" s="15" t="n"/>
      <c r="B17" s="15" t="n"/>
      <c r="C17" s="15" t="n"/>
      <c r="D17" s="15" t="n"/>
      <c r="E17" s="15" t="n"/>
    </row>
    <row r="18">
      <c r="A18" s="15" t="n"/>
      <c r="B18" s="15" t="n"/>
      <c r="C18" s="15" t="n"/>
      <c r="D18" s="15" t="n"/>
      <c r="E18" s="15" t="n"/>
    </row>
    <row r="19">
      <c r="A19" s="15" t="n"/>
      <c r="B19" s="15" t="n"/>
      <c r="C19" s="15" t="n"/>
      <c r="D19" s="15" t="n"/>
      <c r="E19" s="15" t="n"/>
    </row>
    <row r="20">
      <c r="A20" s="15" t="n"/>
      <c r="B20" s="15" t="n"/>
      <c r="C20" s="15" t="n"/>
      <c r="D20" s="15" t="n"/>
      <c r="E20" s="15" t="n"/>
    </row>
    <row r="21">
      <c r="A21" s="15" t="n"/>
      <c r="B21" s="15" t="n"/>
      <c r="C21" s="15" t="n"/>
      <c r="D21" s="15" t="n"/>
      <c r="E21" s="15" t="n"/>
    </row>
    <row r="22">
      <c r="A22" s="15" t="n"/>
      <c r="B22" s="15" t="n"/>
      <c r="C22" s="15" t="n"/>
      <c r="D22" s="15" t="n"/>
      <c r="E22" s="15" t="n"/>
    </row>
    <row r="23">
      <c r="A23" s="15" t="n"/>
      <c r="B23" s="15" t="n"/>
      <c r="C23" s="15" t="n"/>
      <c r="D23" s="15" t="n"/>
      <c r="E23" s="15" t="n"/>
    </row>
    <row r="24">
      <c r="A24" s="15" t="n"/>
      <c r="B24" s="15" t="n"/>
      <c r="C24" s="15" t="n"/>
      <c r="D24" s="15" t="n"/>
      <c r="E24" s="15" t="n"/>
    </row>
    <row r="25">
      <c r="A25" s="15" t="n"/>
      <c r="B25" s="15" t="n"/>
      <c r="C25" s="15" t="n"/>
      <c r="D25" s="15" t="n"/>
      <c r="E25" s="15" t="n"/>
    </row>
    <row r="26">
      <c r="A26" s="15" t="n"/>
      <c r="B26" s="15" t="n"/>
      <c r="C26" s="15" t="n"/>
      <c r="D26" s="15" t="n"/>
      <c r="E26" s="15" t="n"/>
    </row>
    <row r="27">
      <c r="A27" s="15" t="n"/>
      <c r="B27" s="15" t="n"/>
      <c r="C27" s="15" t="n"/>
      <c r="D27" s="15" t="n"/>
      <c r="E27" s="15" t="n"/>
    </row>
    <row r="28">
      <c r="A28" s="15" t="n"/>
      <c r="B28" s="15" t="n"/>
      <c r="C28" s="15" t="n"/>
      <c r="D28" s="15" t="n"/>
      <c r="E28" s="15" t="n"/>
    </row>
    <row r="29">
      <c r="A29" s="15" t="n"/>
      <c r="B29" s="15" t="n"/>
      <c r="C29" s="15" t="n"/>
      <c r="D29" s="15" t="n"/>
      <c r="E29" s="15" t="n"/>
    </row>
    <row r="30">
      <c r="A30" s="15" t="n"/>
      <c r="B30" s="15" t="n"/>
      <c r="C30" s="15" t="n"/>
      <c r="D30" s="15" t="n"/>
      <c r="E30" s="15" t="n"/>
    </row>
    <row r="31">
      <c r="A31" s="15" t="n"/>
      <c r="B31" s="15" t="n"/>
      <c r="C31" s="15" t="n"/>
      <c r="D31" s="15" t="n"/>
      <c r="E31" s="15" t="n"/>
    </row>
    <row r="32">
      <c r="A32" s="15" t="n"/>
      <c r="B32" s="15" t="n"/>
      <c r="C32" s="15" t="n"/>
      <c r="D32" s="15" t="n"/>
      <c r="E32" s="15" t="n"/>
    </row>
    <row r="33">
      <c r="A33" s="15" t="n"/>
      <c r="B33" s="15" t="n"/>
      <c r="C33" s="15" t="n"/>
      <c r="D33" s="15" t="n"/>
      <c r="E33" s="15" t="n"/>
    </row>
    <row r="34">
      <c r="A34" s="15" t="n"/>
      <c r="B34" s="15" t="n"/>
      <c r="C34" s="15" t="n"/>
      <c r="D34" s="15" t="n"/>
      <c r="E34" s="15" t="n"/>
    </row>
    <row r="35">
      <c r="A35" s="15" t="n"/>
      <c r="B35" s="15" t="n"/>
      <c r="C35" s="15" t="n"/>
      <c r="D35" s="15" t="n"/>
      <c r="E35" s="15" t="n"/>
    </row>
    <row r="36">
      <c r="A36" s="15" t="n"/>
      <c r="B36" s="15" t="n"/>
      <c r="C36" s="15" t="n"/>
      <c r="D36" s="15" t="n"/>
      <c r="E36" s="15" t="n"/>
    </row>
    <row r="37">
      <c r="A37" s="15" t="n"/>
      <c r="B37" s="15" t="n"/>
      <c r="C37" s="15" t="n"/>
      <c r="D37" s="15" t="n"/>
      <c r="E37" s="15" t="n"/>
    </row>
    <row r="38">
      <c r="A38" s="15" t="n"/>
      <c r="B38" s="15" t="n"/>
      <c r="C38" s="15" t="n"/>
      <c r="D38" s="15" t="n"/>
      <c r="E38" s="15" t="n"/>
    </row>
    <row r="39">
      <c r="A39" s="15" t="n"/>
      <c r="B39" s="15" t="n"/>
      <c r="C39" s="15" t="n"/>
      <c r="D39" s="15" t="n"/>
      <c r="E39" s="15" t="n"/>
    </row>
    <row r="40">
      <c r="A40" s="15" t="n"/>
      <c r="B40" s="15" t="n"/>
      <c r="C40" s="15" t="n"/>
      <c r="D40" s="15" t="n"/>
      <c r="E40" s="15" t="n"/>
    </row>
    <row r="41">
      <c r="A41" s="15" t="n"/>
      <c r="B41" s="15" t="n"/>
      <c r="C41" s="15" t="n"/>
      <c r="D41" s="15" t="n"/>
      <c r="E41" s="15" t="n"/>
    </row>
    <row r="42">
      <c r="A42" s="15" t="n"/>
      <c r="B42" s="15" t="n"/>
      <c r="C42" s="15" t="n"/>
      <c r="D42" s="15" t="n"/>
      <c r="E42" s="15" t="n"/>
    </row>
    <row r="43">
      <c r="A43" s="15" t="n"/>
      <c r="B43" s="15" t="n"/>
      <c r="C43" s="15" t="n"/>
      <c r="D43" s="15" t="n"/>
      <c r="E43" s="15" t="n"/>
    </row>
    <row r="44">
      <c r="A44" s="15" t="n"/>
      <c r="B44" s="15" t="n"/>
      <c r="C44" s="15" t="n"/>
      <c r="D44" s="15" t="n"/>
      <c r="E44" s="15" t="n"/>
    </row>
    <row r="45">
      <c r="A45" s="15" t="n"/>
      <c r="B45" s="15" t="n"/>
      <c r="C45" s="15" t="n"/>
      <c r="D45" s="15" t="n"/>
      <c r="E45" s="15" t="n"/>
    </row>
    <row r="46">
      <c r="A46" s="15" t="n"/>
      <c r="B46" s="15" t="n"/>
      <c r="C46" s="15" t="n"/>
      <c r="D46" s="15" t="n"/>
      <c r="E46" s="15" t="n"/>
    </row>
    <row r="47">
      <c r="A47" s="15" t="n"/>
      <c r="B47" s="15" t="n"/>
      <c r="C47" s="15" t="n"/>
      <c r="D47" s="15" t="n"/>
      <c r="E47" s="15" t="n"/>
    </row>
    <row r="48">
      <c r="A48" s="15" t="n"/>
      <c r="B48" s="15" t="n"/>
      <c r="C48" s="15" t="n"/>
      <c r="D48" s="15" t="n"/>
      <c r="E48" s="15" t="n"/>
    </row>
    <row r="49">
      <c r="A49" s="15" t="n"/>
      <c r="B49" s="15" t="n"/>
      <c r="C49" s="15" t="n"/>
      <c r="D49" s="15" t="n"/>
      <c r="E49" s="15" t="n"/>
    </row>
    <row r="50">
      <c r="A50" s="15" t="n"/>
      <c r="B50" s="15" t="n"/>
      <c r="C50" s="15" t="n"/>
      <c r="D50" s="15" t="n"/>
      <c r="E50" s="15" t="n"/>
    </row>
    <row r="51">
      <c r="A51" s="15" t="n"/>
      <c r="B51" s="15" t="n"/>
      <c r="C51" s="15" t="n"/>
      <c r="D51" s="15" t="n"/>
      <c r="E51" s="15" t="n"/>
    </row>
    <row r="52">
      <c r="A52" s="15" t="n"/>
      <c r="B52" s="15" t="n"/>
      <c r="C52" s="15" t="n"/>
      <c r="D52" s="15" t="n"/>
      <c r="E52" s="15" t="n"/>
    </row>
    <row r="53">
      <c r="A53" s="15" t="n"/>
      <c r="B53" s="15" t="n"/>
      <c r="C53" s="15" t="n"/>
      <c r="D53" s="15" t="n"/>
      <c r="E53" s="15" t="n"/>
    </row>
    <row r="54">
      <c r="A54" s="15" t="n"/>
      <c r="B54" s="15" t="n"/>
      <c r="C54" s="15" t="n"/>
      <c r="D54" s="15" t="n"/>
      <c r="E54" s="15" t="n"/>
    </row>
    <row r="55">
      <c r="A55" s="15" t="n"/>
      <c r="B55" s="15" t="n"/>
      <c r="C55" s="15" t="n"/>
      <c r="D55" s="15" t="n"/>
      <c r="E55" s="15" t="n"/>
    </row>
    <row r="56">
      <c r="A56" s="15" t="n"/>
      <c r="B56" s="15" t="n"/>
      <c r="C56" s="15" t="n"/>
      <c r="D56" s="15" t="n"/>
      <c r="E56" s="15" t="n"/>
    </row>
    <row r="57">
      <c r="A57" s="15" t="n"/>
      <c r="B57" s="15" t="n"/>
      <c r="C57" s="15" t="n"/>
      <c r="D57" s="15" t="n"/>
      <c r="E57" s="15" t="n"/>
    </row>
    <row r="58">
      <c r="A58" s="15" t="n"/>
      <c r="B58" s="15" t="n"/>
      <c r="C58" s="15" t="n"/>
      <c r="D58" s="15" t="n"/>
      <c r="E58" s="15" t="n"/>
    </row>
    <row r="59">
      <c r="A59" s="15" t="n"/>
      <c r="B59" s="15" t="n"/>
      <c r="C59" s="15" t="n"/>
      <c r="D59" s="15" t="n"/>
      <c r="E59" s="15" t="n"/>
    </row>
    <row r="60">
      <c r="A60" s="15" t="n"/>
      <c r="B60" s="15" t="n"/>
      <c r="C60" s="15" t="n"/>
      <c r="D60" s="15" t="n"/>
      <c r="E60" s="15" t="n"/>
    </row>
    <row r="61">
      <c r="A61" s="15" t="n"/>
      <c r="B61" s="15" t="n"/>
      <c r="C61" s="15" t="n"/>
      <c r="D61" s="15" t="n"/>
      <c r="E61" s="15" t="n"/>
    </row>
    <row r="62">
      <c r="A62" s="15" t="n"/>
      <c r="B62" s="15" t="n"/>
      <c r="C62" s="15" t="n"/>
      <c r="D62" s="15" t="n"/>
      <c r="E62" s="15" t="n"/>
    </row>
    <row r="63">
      <c r="A63" s="15" t="n"/>
      <c r="B63" s="15" t="n"/>
      <c r="C63" s="15" t="n"/>
      <c r="D63" s="15" t="n"/>
      <c r="E63" s="15" t="n"/>
    </row>
    <row r="64">
      <c r="A64" s="15" t="n"/>
      <c r="B64" s="15" t="n"/>
      <c r="C64" s="15" t="n"/>
      <c r="D64" s="15" t="n"/>
      <c r="E64" s="15" t="n"/>
    </row>
    <row r="65">
      <c r="A65" s="15" t="n"/>
      <c r="B65" s="15" t="n"/>
      <c r="C65" s="15" t="n"/>
      <c r="D65" s="15" t="n"/>
      <c r="E65" s="15" t="n"/>
    </row>
    <row r="66">
      <c r="A66" s="15" t="n"/>
      <c r="B66" s="15" t="n"/>
      <c r="C66" s="15" t="n"/>
      <c r="D66" s="15" t="n"/>
      <c r="E66" s="15" t="n"/>
    </row>
    <row r="67">
      <c r="A67" s="15" t="n"/>
      <c r="B67" s="15" t="n"/>
      <c r="C67" s="15" t="n"/>
      <c r="D67" s="15" t="n"/>
      <c r="E67" s="15" t="n"/>
    </row>
    <row r="68">
      <c r="A68" s="15" t="n"/>
      <c r="B68" s="15" t="n"/>
      <c r="C68" s="15" t="n"/>
      <c r="D68" s="15" t="n"/>
      <c r="E68" s="15" t="n"/>
    </row>
    <row r="69">
      <c r="A69" s="15" t="n"/>
      <c r="B69" s="15" t="n"/>
      <c r="C69" s="15" t="n"/>
      <c r="D69" s="15" t="n"/>
      <c r="E69" s="15" t="n"/>
    </row>
    <row r="70">
      <c r="A70" s="15" t="n"/>
      <c r="B70" s="15" t="n"/>
      <c r="C70" s="15" t="n"/>
      <c r="D70" s="15" t="n"/>
      <c r="E70" s="15" t="n"/>
    </row>
    <row r="71">
      <c r="A71" s="15" t="n"/>
      <c r="B71" s="15" t="n"/>
      <c r="C71" s="15" t="n"/>
      <c r="D71" s="15" t="n"/>
      <c r="E71" s="15" t="n"/>
    </row>
    <row r="72">
      <c r="A72" s="15" t="n"/>
      <c r="B72" s="15" t="n"/>
      <c r="C72" s="15" t="n"/>
      <c r="D72" s="15" t="n"/>
      <c r="E72" s="15" t="n"/>
    </row>
    <row r="73">
      <c r="A73" s="15" t="n"/>
      <c r="B73" s="15" t="n"/>
      <c r="C73" s="15" t="n"/>
      <c r="D73" s="15" t="n"/>
      <c r="E73" s="15" t="n"/>
    </row>
    <row r="74">
      <c r="A74" s="15" t="n"/>
      <c r="B74" s="15" t="n"/>
      <c r="C74" s="15" t="n"/>
      <c r="D74" s="15" t="n"/>
      <c r="E74" s="15" t="n"/>
    </row>
    <row r="75">
      <c r="A75" s="15" t="n"/>
      <c r="B75" s="15" t="n"/>
      <c r="C75" s="15" t="n"/>
      <c r="D75" s="15" t="n"/>
      <c r="E75" s="15" t="n"/>
    </row>
    <row r="76">
      <c r="A76" s="15" t="n"/>
      <c r="B76" s="15" t="n"/>
      <c r="C76" s="15" t="n"/>
      <c r="D76" s="15" t="n"/>
      <c r="E76" s="15" t="n"/>
    </row>
    <row r="77">
      <c r="A77" s="15" t="n"/>
      <c r="B77" s="15" t="n"/>
      <c r="C77" s="15" t="n"/>
      <c r="D77" s="15" t="n"/>
      <c r="E77" s="15" t="n"/>
    </row>
    <row r="78">
      <c r="A78" s="15" t="n"/>
      <c r="B78" s="15" t="n"/>
      <c r="C78" s="15" t="n"/>
      <c r="D78" s="15" t="n"/>
      <c r="E78" s="15" t="n"/>
    </row>
    <row r="79">
      <c r="A79" s="15" t="n"/>
      <c r="B79" s="15" t="n"/>
      <c r="C79" s="15" t="n"/>
      <c r="D79" s="15" t="n"/>
      <c r="E79" s="15" t="n"/>
    </row>
    <row r="80">
      <c r="A80" s="15" t="n"/>
      <c r="B80" s="15" t="n"/>
      <c r="C80" s="15" t="n"/>
      <c r="D80" s="15" t="n"/>
      <c r="E80" s="15" t="n"/>
    </row>
    <row r="81">
      <c r="A81" s="15" t="n"/>
      <c r="B81" s="15" t="n"/>
      <c r="C81" s="15" t="n"/>
      <c r="D81" s="15" t="n"/>
      <c r="E81" s="15" t="n"/>
    </row>
    <row r="82">
      <c r="A82" s="15" t="n"/>
      <c r="B82" s="15" t="n"/>
      <c r="C82" s="15" t="n"/>
      <c r="D82" s="15" t="n"/>
      <c r="E82" s="15" t="n"/>
    </row>
    <row r="83">
      <c r="A83" s="15" t="n"/>
      <c r="B83" s="15" t="n"/>
      <c r="C83" s="15" t="n"/>
      <c r="D83" s="15" t="n"/>
      <c r="E83" s="15" t="n"/>
    </row>
    <row r="84">
      <c r="A84" s="15" t="n"/>
      <c r="B84" s="15" t="n"/>
      <c r="C84" s="15" t="n"/>
      <c r="D84" s="15" t="n"/>
      <c r="E84" s="15" t="n"/>
    </row>
    <row r="85">
      <c r="A85" s="15" t="n"/>
      <c r="B85" s="15" t="n"/>
      <c r="C85" s="15" t="n"/>
      <c r="D85" s="15" t="n"/>
      <c r="E85" s="15" t="n"/>
    </row>
    <row r="86">
      <c r="A86" s="15" t="n"/>
      <c r="B86" s="15" t="n"/>
      <c r="C86" s="15" t="n"/>
      <c r="D86" s="15" t="n"/>
      <c r="E86" s="15" t="n"/>
    </row>
    <row r="87">
      <c r="A87" s="15" t="n"/>
      <c r="B87" s="15" t="n"/>
      <c r="C87" s="15" t="n"/>
      <c r="D87" s="15" t="n"/>
      <c r="E87" s="15" t="n"/>
    </row>
    <row r="88">
      <c r="A88" s="15" t="n"/>
      <c r="B88" s="15" t="n"/>
      <c r="C88" s="15" t="n"/>
      <c r="D88" s="15" t="n"/>
      <c r="E88" s="15" t="n"/>
    </row>
    <row r="89">
      <c r="A89" s="15" t="n"/>
      <c r="B89" s="15" t="n"/>
      <c r="C89" s="15" t="n"/>
      <c r="D89" s="15" t="n"/>
      <c r="E89" s="15" t="n"/>
    </row>
    <row r="90">
      <c r="A90" s="15" t="n"/>
      <c r="B90" s="15" t="n"/>
      <c r="C90" s="15" t="n"/>
      <c r="D90" s="15" t="n"/>
      <c r="E90" s="15" t="n"/>
    </row>
    <row r="91">
      <c r="A91" s="15" t="n"/>
      <c r="B91" s="15" t="n"/>
      <c r="C91" s="15" t="n"/>
      <c r="D91" s="15" t="n"/>
      <c r="E91" s="15" t="n"/>
    </row>
    <row r="92">
      <c r="A92" s="15" t="n"/>
      <c r="B92" s="15" t="n"/>
      <c r="C92" s="15" t="n"/>
      <c r="D92" s="15" t="n"/>
      <c r="E92" s="15" t="n"/>
    </row>
    <row r="93">
      <c r="A93" s="15" t="n"/>
      <c r="B93" s="15" t="n"/>
      <c r="C93" s="15" t="n"/>
      <c r="D93" s="15" t="n"/>
      <c r="E93" s="15" t="n"/>
    </row>
    <row r="94">
      <c r="A94" s="15" t="n"/>
      <c r="B94" s="15" t="n"/>
      <c r="C94" s="15" t="n"/>
      <c r="D94" s="15" t="n"/>
      <c r="E94" s="15" t="n"/>
    </row>
    <row r="95">
      <c r="A95" s="15" t="n"/>
      <c r="B95" s="15" t="n"/>
      <c r="C95" s="15" t="n"/>
      <c r="D95" s="15" t="n"/>
      <c r="E95" s="15" t="n"/>
    </row>
    <row r="96">
      <c r="A96" s="15" t="n"/>
      <c r="B96" s="15" t="n"/>
      <c r="C96" s="15" t="n"/>
      <c r="D96" s="15" t="n"/>
      <c r="E96" s="15" t="n"/>
    </row>
    <row r="97">
      <c r="A97" s="15" t="n"/>
      <c r="B97" s="15" t="n"/>
      <c r="C97" s="15" t="n"/>
      <c r="D97" s="15" t="n"/>
      <c r="E97" s="15" t="n"/>
    </row>
    <row r="98">
      <c r="A98" s="15" t="n"/>
      <c r="B98" s="15" t="n"/>
      <c r="C98" s="15" t="n"/>
      <c r="D98" s="15" t="n"/>
      <c r="E98" s="15" t="n"/>
    </row>
    <row r="99">
      <c r="A99" s="15" t="n"/>
      <c r="B99" s="15" t="n"/>
      <c r="C99" s="15" t="n"/>
      <c r="D99" s="15" t="n"/>
      <c r="E99" s="15" t="n"/>
    </row>
    <row r="100">
      <c r="A100" s="15" t="n"/>
      <c r="B100" s="15" t="n"/>
      <c r="C100" s="15" t="n"/>
      <c r="D100" s="15" t="n"/>
      <c r="E100" s="15" t="n"/>
    </row>
    <row r="101">
      <c r="A101" s="15" t="n"/>
      <c r="B101" s="15" t="n"/>
      <c r="C101" s="15" t="n"/>
      <c r="D101" s="15" t="n"/>
      <c r="E101" s="15" t="n"/>
    </row>
    <row r="102">
      <c r="A102" s="15" t="n"/>
      <c r="B102" s="15" t="n"/>
      <c r="C102" s="15" t="n"/>
      <c r="D102" s="15" t="n"/>
      <c r="E102" s="15" t="n"/>
    </row>
    <row r="103">
      <c r="A103" s="15" t="n"/>
      <c r="B103" s="15" t="n"/>
      <c r="C103" s="15" t="n"/>
      <c r="D103" s="15" t="n"/>
      <c r="E103" s="15" t="n"/>
    </row>
    <row r="104">
      <c r="A104" s="15" t="n"/>
      <c r="B104" s="15" t="n"/>
      <c r="C104" s="15" t="n"/>
      <c r="D104" s="15" t="n"/>
      <c r="E104" s="15" t="n"/>
    </row>
    <row r="105">
      <c r="A105" s="15" t="n"/>
      <c r="B105" s="15" t="n"/>
      <c r="C105" s="15" t="n"/>
      <c r="D105" s="15" t="n"/>
      <c r="E105" s="15" t="n"/>
    </row>
    <row r="106">
      <c r="A106" s="15" t="n"/>
      <c r="B106" s="15" t="n"/>
      <c r="C106" s="15" t="n"/>
      <c r="D106" s="15" t="n"/>
      <c r="E106" s="15" t="n"/>
    </row>
    <row r="107">
      <c r="A107" s="15" t="n"/>
      <c r="B107" s="15" t="n"/>
      <c r="C107" s="15" t="n"/>
      <c r="D107" s="15" t="n"/>
      <c r="E107" s="15" t="n"/>
    </row>
    <row r="108">
      <c r="A108" s="15" t="n"/>
      <c r="B108" s="15" t="n"/>
      <c r="C108" s="15" t="n"/>
      <c r="D108" s="15" t="n"/>
      <c r="E108" s="15" t="n"/>
    </row>
    <row r="109">
      <c r="A109" s="15" t="n"/>
      <c r="B109" s="15" t="n"/>
      <c r="C109" s="15" t="n"/>
      <c r="D109" s="15" t="n"/>
      <c r="E109" s="15" t="n"/>
    </row>
    <row r="110">
      <c r="A110" s="15" t="n"/>
      <c r="B110" s="15" t="n"/>
      <c r="C110" s="15" t="n"/>
      <c r="D110" s="15" t="n"/>
      <c r="E110" s="15" t="n"/>
    </row>
    <row r="111">
      <c r="A111" s="15" t="n"/>
      <c r="B111" s="15" t="n"/>
      <c r="C111" s="15" t="n"/>
      <c r="D111" s="15" t="n"/>
      <c r="E111" s="15" t="n"/>
    </row>
    <row r="112">
      <c r="A112" s="15" t="n"/>
      <c r="B112" s="15" t="n"/>
      <c r="C112" s="15" t="n"/>
      <c r="D112" s="15" t="n"/>
      <c r="E112" s="15" t="n"/>
    </row>
    <row r="113">
      <c r="A113" s="15" t="n"/>
      <c r="B113" s="15" t="n"/>
      <c r="C113" s="15" t="n"/>
      <c r="D113" s="15" t="n"/>
      <c r="E113" s="15" t="n"/>
    </row>
    <row r="114">
      <c r="A114" s="15" t="n"/>
      <c r="B114" s="15" t="n"/>
      <c r="C114" s="15" t="n"/>
      <c r="D114" s="15" t="n"/>
      <c r="E114" s="15" t="n"/>
    </row>
    <row r="115">
      <c r="A115" s="15" t="n"/>
      <c r="B115" s="15" t="n"/>
      <c r="C115" s="15" t="n"/>
      <c r="D115" s="15" t="n"/>
      <c r="E115" s="15" t="n"/>
    </row>
    <row r="116">
      <c r="A116" s="15" t="n"/>
      <c r="B116" s="15" t="n"/>
      <c r="C116" s="15" t="n"/>
      <c r="D116" s="15" t="n"/>
      <c r="E116" s="15" t="n"/>
    </row>
    <row r="117">
      <c r="A117" s="15" t="n"/>
      <c r="B117" s="15" t="n"/>
      <c r="C117" s="15" t="n"/>
      <c r="D117" s="15" t="n"/>
      <c r="E117" s="15" t="n"/>
    </row>
    <row r="118">
      <c r="A118" s="15" t="n"/>
      <c r="B118" s="15" t="n"/>
      <c r="C118" s="15" t="n"/>
      <c r="D118" s="15" t="n"/>
      <c r="E118" s="15" t="n"/>
    </row>
    <row r="119">
      <c r="A119" s="15" t="n"/>
      <c r="B119" s="15" t="n"/>
      <c r="C119" s="15" t="n"/>
      <c r="D119" s="15" t="n"/>
      <c r="E119" s="15" t="n"/>
    </row>
    <row r="120">
      <c r="A120" s="15" t="n"/>
      <c r="B120" s="15" t="n"/>
      <c r="C120" s="15" t="n"/>
      <c r="D120" s="15" t="n"/>
      <c r="E120" s="15" t="n"/>
    </row>
    <row r="121">
      <c r="A121" s="15" t="n"/>
      <c r="B121" s="15" t="n"/>
      <c r="C121" s="15" t="n"/>
      <c r="D121" s="15" t="n"/>
      <c r="E121" s="15" t="n"/>
    </row>
    <row r="122">
      <c r="A122" s="15" t="n"/>
      <c r="B122" s="15" t="n"/>
      <c r="C122" s="15" t="n"/>
      <c r="D122" s="15" t="n"/>
      <c r="E122" s="15" t="n"/>
    </row>
    <row r="123">
      <c r="A123" s="15" t="n"/>
      <c r="B123" s="15" t="n"/>
      <c r="C123" s="15" t="n"/>
      <c r="D123" s="15" t="n"/>
      <c r="E123" s="15" t="n"/>
    </row>
    <row r="124">
      <c r="A124" s="15" t="n"/>
      <c r="B124" s="15" t="n"/>
      <c r="C124" s="15" t="n"/>
      <c r="D124" s="15" t="n"/>
      <c r="E124" s="15" t="n"/>
    </row>
    <row r="125">
      <c r="A125" s="15" t="n"/>
      <c r="B125" s="15" t="n"/>
      <c r="C125" s="15" t="n"/>
      <c r="D125" s="15" t="n"/>
      <c r="E125" s="15" t="n"/>
    </row>
    <row r="126">
      <c r="A126" s="15" t="n"/>
      <c r="B126" s="15" t="n"/>
      <c r="C126" s="15" t="n"/>
      <c r="D126" s="15" t="n"/>
      <c r="E126" s="15" t="n"/>
    </row>
    <row r="127">
      <c r="A127" s="15" t="n"/>
      <c r="B127" s="15" t="n"/>
      <c r="C127" s="15" t="n"/>
      <c r="D127" s="15" t="n"/>
      <c r="E127" s="15" t="n"/>
    </row>
    <row r="128">
      <c r="A128" s="15" t="n"/>
      <c r="B128" s="15" t="n"/>
      <c r="C128" s="15" t="n"/>
      <c r="D128" s="15" t="n"/>
      <c r="E128" s="15" t="n"/>
    </row>
    <row r="129">
      <c r="A129" s="15" t="n"/>
      <c r="B129" s="15" t="n"/>
      <c r="C129" s="15" t="n"/>
      <c r="D129" s="15" t="n"/>
      <c r="E129" s="15" t="n"/>
    </row>
    <row r="130">
      <c r="A130" s="15" t="n"/>
      <c r="B130" s="15" t="n"/>
      <c r="C130" s="15" t="n"/>
      <c r="D130" s="15" t="n"/>
      <c r="E130" s="15" t="n"/>
    </row>
    <row r="131">
      <c r="A131" s="15" t="n"/>
      <c r="B131" s="15" t="n"/>
      <c r="C131" s="15" t="n"/>
      <c r="D131" s="15" t="n"/>
      <c r="E131" s="15" t="n"/>
    </row>
    <row r="132">
      <c r="A132" s="15" t="n"/>
      <c r="B132" s="15" t="n"/>
      <c r="C132" s="15" t="n"/>
      <c r="D132" s="15" t="n"/>
      <c r="E132" s="15" t="n"/>
    </row>
    <row r="133">
      <c r="A133" s="15" t="n"/>
      <c r="B133" s="15" t="n"/>
      <c r="C133" s="15" t="n"/>
      <c r="D133" s="15" t="n"/>
      <c r="E133" s="15" t="n"/>
    </row>
    <row r="134">
      <c r="A134" s="15" t="n"/>
      <c r="B134" s="15" t="n"/>
      <c r="C134" s="15" t="n"/>
      <c r="D134" s="15" t="n"/>
      <c r="E134" s="15" t="n"/>
    </row>
    <row r="135">
      <c r="A135" s="15" t="n"/>
      <c r="B135" s="15" t="n"/>
      <c r="C135" s="15" t="n"/>
      <c r="D135" s="15" t="n"/>
      <c r="E135" s="15" t="n"/>
    </row>
    <row r="136">
      <c r="A136" s="15" t="n"/>
      <c r="B136" s="15" t="n"/>
      <c r="C136" s="15" t="n"/>
      <c r="D136" s="15" t="n"/>
      <c r="E136" s="15" t="n"/>
    </row>
    <row r="137">
      <c r="A137" s="15" t="n"/>
      <c r="B137" s="15" t="n"/>
      <c r="C137" s="15" t="n"/>
      <c r="D137" s="15" t="n"/>
      <c r="E137" s="15" t="n"/>
    </row>
    <row r="138">
      <c r="A138" s="15" t="n"/>
      <c r="B138" s="15" t="n"/>
      <c r="C138" s="15" t="n"/>
      <c r="D138" s="15" t="n"/>
      <c r="E138" s="15" t="n"/>
    </row>
    <row r="139">
      <c r="A139" s="15" t="n"/>
      <c r="B139" s="15" t="n"/>
      <c r="C139" s="15" t="n"/>
      <c r="D139" s="15" t="n"/>
      <c r="E139" s="15" t="n"/>
    </row>
    <row r="140">
      <c r="A140" s="15" t="n"/>
      <c r="B140" s="15" t="n"/>
      <c r="C140" s="15" t="n"/>
      <c r="D140" s="15" t="n"/>
      <c r="E140" s="15" t="n"/>
    </row>
    <row r="141">
      <c r="A141" s="15" t="n"/>
      <c r="B141" s="15" t="n"/>
      <c r="C141" s="15" t="n"/>
      <c r="D141" s="15" t="n"/>
      <c r="E141" s="15" t="n"/>
    </row>
    <row r="142">
      <c r="A142" s="15" t="n"/>
      <c r="B142" s="15" t="n"/>
      <c r="C142" s="15" t="n"/>
      <c r="D142" s="15" t="n"/>
      <c r="E142" s="15" t="n"/>
    </row>
    <row r="143">
      <c r="A143" s="15" t="n"/>
      <c r="B143" s="15" t="n"/>
      <c r="C143" s="15" t="n"/>
      <c r="D143" s="15" t="n"/>
      <c r="E143" s="15" t="n"/>
    </row>
    <row r="144">
      <c r="A144" s="15" t="n"/>
      <c r="B144" s="15" t="n"/>
      <c r="C144" s="15" t="n"/>
      <c r="D144" s="15" t="n"/>
      <c r="E144" s="15" t="n"/>
    </row>
    <row r="145">
      <c r="A145" s="15" t="n"/>
      <c r="B145" s="15" t="n"/>
      <c r="C145" s="15" t="n"/>
      <c r="D145" s="15" t="n"/>
      <c r="E145" s="15" t="n"/>
    </row>
    <row r="146">
      <c r="A146" s="15" t="n"/>
      <c r="B146" s="15" t="n"/>
      <c r="C146" s="15" t="n"/>
      <c r="D146" s="15" t="n"/>
      <c r="E146" s="15" t="n"/>
    </row>
    <row r="147">
      <c r="A147" s="15" t="n"/>
      <c r="B147" s="15" t="n"/>
      <c r="C147" s="15" t="n"/>
      <c r="D147" s="15" t="n"/>
      <c r="E147" s="15" t="n"/>
    </row>
    <row r="148">
      <c r="A148" s="15" t="n"/>
      <c r="B148" s="15" t="n"/>
      <c r="C148" s="15" t="n"/>
      <c r="D148" s="15" t="n"/>
      <c r="E148" s="15" t="n"/>
    </row>
    <row r="149">
      <c r="A149" s="15" t="n"/>
      <c r="B149" s="15" t="n"/>
      <c r="C149" s="15" t="n"/>
      <c r="D149" s="15" t="n"/>
      <c r="E149" s="15" t="n"/>
    </row>
    <row r="150">
      <c r="A150" s="15" t="n"/>
      <c r="B150" s="15" t="n"/>
      <c r="C150" s="15" t="n"/>
      <c r="D150" s="15" t="n"/>
      <c r="E150" s="15" t="n"/>
    </row>
    <row r="151">
      <c r="A151" s="15" t="n"/>
      <c r="B151" s="15" t="n"/>
      <c r="C151" s="15" t="n"/>
      <c r="D151" s="15" t="n"/>
      <c r="E151" s="15" t="n"/>
    </row>
    <row r="152">
      <c r="A152" s="15" t="n"/>
      <c r="B152" s="15" t="n"/>
      <c r="C152" s="15" t="n"/>
      <c r="D152" s="15" t="n"/>
      <c r="E152" s="15" t="n"/>
    </row>
    <row r="153">
      <c r="A153" s="15" t="n"/>
      <c r="B153" s="15" t="n"/>
      <c r="C153" s="15" t="n"/>
      <c r="D153" s="15" t="n"/>
      <c r="E153" s="15" t="n"/>
    </row>
    <row r="154">
      <c r="A154" s="15" t="n"/>
      <c r="B154" s="15" t="n"/>
      <c r="C154" s="15" t="n"/>
      <c r="D154" s="15" t="n"/>
      <c r="E154" s="15" t="n"/>
    </row>
    <row r="155">
      <c r="A155" s="15" t="n"/>
      <c r="B155" s="15" t="n"/>
      <c r="C155" s="15" t="n"/>
      <c r="D155" s="15" t="n"/>
      <c r="E155" s="15" t="n"/>
    </row>
    <row r="156">
      <c r="A156" s="15" t="n"/>
      <c r="B156" s="15" t="n"/>
      <c r="C156" s="15" t="n"/>
      <c r="D156" s="15" t="n"/>
      <c r="E156" s="15" t="n"/>
    </row>
    <row r="157">
      <c r="A157" s="15" t="n"/>
      <c r="B157" s="15" t="n"/>
      <c r="C157" s="15" t="n"/>
      <c r="D157" s="15" t="n"/>
      <c r="E157" s="15" t="n"/>
    </row>
    <row r="158">
      <c r="A158" s="15" t="n"/>
      <c r="B158" s="15" t="n"/>
      <c r="C158" s="15" t="n"/>
      <c r="D158" s="15" t="n"/>
      <c r="E158" s="15" t="n"/>
    </row>
    <row r="159">
      <c r="A159" s="15" t="n"/>
      <c r="B159" s="15" t="n"/>
      <c r="C159" s="15" t="n"/>
      <c r="D159" s="15" t="n"/>
      <c r="E159" s="15" t="n"/>
    </row>
    <row r="160">
      <c r="A160" s="15" t="n"/>
      <c r="B160" s="15" t="n"/>
      <c r="C160" s="15" t="n"/>
      <c r="D160" s="15" t="n"/>
      <c r="E160" s="15" t="n"/>
    </row>
    <row r="161">
      <c r="A161" s="15" t="n"/>
      <c r="B161" s="15" t="n"/>
      <c r="C161" s="15" t="n"/>
      <c r="D161" s="15" t="n"/>
      <c r="E161" s="15" t="n"/>
    </row>
    <row r="162">
      <c r="A162" s="15" t="n"/>
      <c r="B162" s="15" t="n"/>
      <c r="C162" s="15" t="n"/>
      <c r="D162" s="15" t="n"/>
      <c r="E162" s="15" t="n"/>
    </row>
    <row r="163">
      <c r="A163" s="15" t="n"/>
      <c r="B163" s="15" t="n"/>
      <c r="C163" s="15" t="n"/>
      <c r="D163" s="15" t="n"/>
      <c r="E163" s="15" t="n"/>
    </row>
    <row r="164">
      <c r="A164" s="15" t="n"/>
      <c r="B164" s="15" t="n"/>
      <c r="C164" s="15" t="n"/>
      <c r="D164" s="15" t="n"/>
      <c r="E164" s="15" t="n"/>
    </row>
    <row r="165">
      <c r="A165" s="15" t="n"/>
      <c r="B165" s="15" t="n"/>
      <c r="C165" s="15" t="n"/>
      <c r="D165" s="15" t="n"/>
      <c r="E165" s="15" t="n"/>
    </row>
    <row r="166">
      <c r="A166" s="15" t="n"/>
      <c r="B166" s="15" t="n"/>
      <c r="C166" s="15" t="n"/>
      <c r="D166" s="15" t="n"/>
      <c r="E166" s="15" t="n"/>
    </row>
    <row r="167">
      <c r="A167" s="15" t="n"/>
      <c r="B167" s="15" t="n"/>
      <c r="C167" s="15" t="n"/>
      <c r="D167" s="15" t="n"/>
      <c r="E167" s="15" t="n"/>
    </row>
    <row r="168">
      <c r="A168" s="15" t="n"/>
      <c r="B168" s="15" t="n"/>
      <c r="C168" s="15" t="n"/>
      <c r="D168" s="15" t="n"/>
      <c r="E168" s="15" t="n"/>
    </row>
    <row r="169">
      <c r="A169" s="15" t="n"/>
      <c r="B169" s="15" t="n"/>
      <c r="C169" s="15" t="n"/>
      <c r="D169" s="15" t="n"/>
      <c r="E169" s="15" t="n"/>
    </row>
    <row r="170">
      <c r="A170" s="15" t="n"/>
      <c r="B170" s="15" t="n"/>
      <c r="C170" s="15" t="n"/>
      <c r="D170" s="15" t="n"/>
      <c r="E170" s="15" t="n"/>
    </row>
    <row r="171">
      <c r="A171" s="15" t="n"/>
      <c r="B171" s="15" t="n"/>
      <c r="C171" s="15" t="n"/>
      <c r="D171" s="15" t="n"/>
      <c r="E171" s="15" t="n"/>
    </row>
    <row r="172">
      <c r="A172" s="15" t="n"/>
      <c r="B172" s="15" t="n"/>
      <c r="C172" s="15" t="n"/>
      <c r="D172" s="15" t="n"/>
      <c r="E172" s="15" t="n"/>
    </row>
    <row r="173">
      <c r="A173" s="15" t="n"/>
      <c r="B173" s="15" t="n"/>
      <c r="C173" s="15" t="n"/>
      <c r="D173" s="15" t="n"/>
      <c r="E173" s="15" t="n"/>
    </row>
    <row r="174">
      <c r="A174" s="15" t="n"/>
      <c r="B174" s="15" t="n"/>
      <c r="C174" s="15" t="n"/>
      <c r="D174" s="15" t="n"/>
      <c r="E174" s="15" t="n"/>
    </row>
    <row r="175">
      <c r="A175" s="15" t="n"/>
      <c r="B175" s="15" t="n"/>
      <c r="C175" s="15" t="n"/>
      <c r="D175" s="15" t="n"/>
      <c r="E175" s="15" t="n"/>
    </row>
    <row r="176">
      <c r="A176" s="15" t="n"/>
      <c r="B176" s="15" t="n"/>
      <c r="C176" s="15" t="n"/>
      <c r="D176" s="15" t="n"/>
      <c r="E176" s="15" t="n"/>
    </row>
    <row r="177">
      <c r="A177" s="15" t="n"/>
      <c r="B177" s="15" t="n"/>
      <c r="C177" s="15" t="n"/>
      <c r="D177" s="15" t="n"/>
      <c r="E177" s="15" t="n"/>
    </row>
    <row r="178">
      <c r="A178" s="15" t="n"/>
      <c r="B178" s="15" t="n"/>
      <c r="C178" s="15" t="n"/>
      <c r="D178" s="15" t="n"/>
      <c r="E178" s="15" t="n"/>
    </row>
    <row r="179">
      <c r="A179" s="15" t="n"/>
      <c r="B179" s="15" t="n"/>
      <c r="C179" s="15" t="n"/>
      <c r="D179" s="15" t="n"/>
      <c r="E179" s="15" t="n"/>
    </row>
    <row r="180">
      <c r="A180" s="15" t="n"/>
      <c r="B180" s="15" t="n"/>
      <c r="C180" s="15" t="n"/>
      <c r="D180" s="15" t="n"/>
      <c r="E180" s="15" t="n"/>
    </row>
    <row r="181">
      <c r="A181" s="15" t="n"/>
      <c r="B181" s="15" t="n"/>
      <c r="C181" s="15" t="n"/>
      <c r="D181" s="15" t="n"/>
      <c r="E181" s="15" t="n"/>
    </row>
    <row r="182">
      <c r="A182" s="15" t="n"/>
      <c r="B182" s="15" t="n"/>
      <c r="C182" s="15" t="n"/>
      <c r="D182" s="15" t="n"/>
      <c r="E182" s="15" t="n"/>
    </row>
    <row r="183">
      <c r="A183" s="15" t="n"/>
      <c r="B183" s="15" t="n"/>
      <c r="C183" s="15" t="n"/>
      <c r="D183" s="15" t="n"/>
      <c r="E183" s="15" t="n"/>
    </row>
    <row r="184">
      <c r="A184" s="15" t="n"/>
      <c r="B184" s="15" t="n"/>
      <c r="C184" s="15" t="n"/>
      <c r="D184" s="15" t="n"/>
      <c r="E184" s="15" t="n"/>
    </row>
    <row r="185">
      <c r="A185" s="15" t="n"/>
      <c r="B185" s="15" t="n"/>
      <c r="C185" s="15" t="n"/>
      <c r="D185" s="15" t="n"/>
      <c r="E185" s="15" t="n"/>
    </row>
    <row r="186">
      <c r="A186" s="15" t="n"/>
      <c r="B186" s="15" t="n"/>
      <c r="C186" s="15" t="n"/>
      <c r="D186" s="15" t="n"/>
      <c r="E186" s="15" t="n"/>
    </row>
    <row r="187">
      <c r="A187" s="15" t="n"/>
      <c r="B187" s="15" t="n"/>
      <c r="C187" s="15" t="n"/>
      <c r="D187" s="15" t="n"/>
      <c r="E187" s="15" t="n"/>
    </row>
    <row r="188">
      <c r="A188" s="15" t="n"/>
      <c r="B188" s="15" t="n"/>
      <c r="C188" s="15" t="n"/>
      <c r="D188" s="15" t="n"/>
      <c r="E188" s="15" t="n"/>
    </row>
    <row r="189">
      <c r="A189" s="15" t="n"/>
      <c r="B189" s="15" t="n"/>
      <c r="C189" s="15" t="n"/>
      <c r="D189" s="15" t="n"/>
      <c r="E189" s="15" t="n"/>
    </row>
    <row r="190">
      <c r="A190" s="15" t="n"/>
      <c r="B190" s="15" t="n"/>
      <c r="C190" s="15" t="n"/>
      <c r="D190" s="15" t="n"/>
      <c r="E190" s="15" t="n"/>
    </row>
    <row r="191">
      <c r="A191" s="15" t="n"/>
      <c r="B191" s="15" t="n"/>
      <c r="C191" s="15" t="n"/>
      <c r="D191" s="15" t="n"/>
      <c r="E191" s="15" t="n"/>
    </row>
    <row r="192">
      <c r="A192" s="15" t="n"/>
      <c r="B192" s="15" t="n"/>
      <c r="C192" s="15" t="n"/>
      <c r="D192" s="15" t="n"/>
      <c r="E192" s="15" t="n"/>
    </row>
    <row r="193">
      <c r="A193" s="15" t="n"/>
      <c r="B193" s="15" t="n"/>
      <c r="C193" s="15" t="n"/>
      <c r="D193" s="15" t="n"/>
      <c r="E193" s="15" t="n"/>
    </row>
    <row r="194">
      <c r="A194" s="15" t="n"/>
      <c r="B194" s="15" t="n"/>
      <c r="C194" s="15" t="n"/>
      <c r="D194" s="15" t="n"/>
      <c r="E194" s="15" t="n"/>
    </row>
    <row r="195">
      <c r="A195" s="15" t="n"/>
      <c r="B195" s="15" t="n"/>
      <c r="C195" s="15" t="n"/>
      <c r="D195" s="15" t="n"/>
      <c r="E195" s="15" t="n"/>
    </row>
    <row r="196">
      <c r="A196" s="15" t="n"/>
      <c r="B196" s="15" t="n"/>
      <c r="C196" s="15" t="n"/>
      <c r="D196" s="15" t="n"/>
      <c r="E196" s="15" t="n"/>
    </row>
    <row r="197">
      <c r="A197" s="15" t="n"/>
      <c r="B197" s="15" t="n"/>
      <c r="C197" s="15" t="n"/>
      <c r="D197" s="15" t="n"/>
      <c r="E197" s="15" t="n"/>
    </row>
    <row r="198">
      <c r="A198" s="15" t="n"/>
      <c r="B198" s="15" t="n"/>
      <c r="C198" s="15" t="n"/>
      <c r="D198" s="15" t="n"/>
      <c r="E198" s="15" t="n"/>
    </row>
    <row r="199">
      <c r="A199" s="15" t="n"/>
      <c r="B199" s="15" t="n"/>
      <c r="C199" s="15" t="n"/>
      <c r="D199" s="15" t="n"/>
      <c r="E199" s="15" t="n"/>
    </row>
    <row r="200">
      <c r="A200" s="15" t="n"/>
      <c r="B200" s="15" t="n"/>
      <c r="C200" s="15" t="n"/>
      <c r="D200" s="15" t="n"/>
      <c r="E200" s="15" t="n"/>
    </row>
    <row r="201">
      <c r="A201" s="15" t="n"/>
      <c r="B201" s="15" t="n"/>
      <c r="C201" s="15" t="n"/>
      <c r="D201" s="15" t="n"/>
      <c r="E201" s="15" t="n"/>
    </row>
    <row r="202">
      <c r="A202" s="15" t="n"/>
      <c r="B202" s="15" t="n"/>
      <c r="C202" s="15" t="n"/>
      <c r="D202" s="15" t="n"/>
      <c r="E202" s="15" t="n"/>
    </row>
    <row r="203">
      <c r="A203" s="15" t="n"/>
      <c r="B203" s="15" t="n"/>
      <c r="C203" s="15" t="n"/>
      <c r="D203" s="15" t="n"/>
      <c r="E203" s="15" t="n"/>
    </row>
    <row r="204">
      <c r="A204" s="15" t="n"/>
      <c r="B204" s="15" t="n"/>
      <c r="C204" s="15" t="n"/>
      <c r="D204" s="15" t="n"/>
      <c r="E204" s="15" t="n"/>
    </row>
    <row r="205">
      <c r="A205" s="15" t="n"/>
      <c r="B205" s="15" t="n"/>
      <c r="C205" s="15" t="n"/>
      <c r="D205" s="15" t="n"/>
      <c r="E205" s="15" t="n"/>
    </row>
    <row r="206">
      <c r="A206" s="15" t="n"/>
      <c r="B206" s="15" t="n"/>
      <c r="C206" s="15" t="n"/>
      <c r="D206" s="15" t="n"/>
      <c r="E206" s="15" t="n"/>
    </row>
    <row r="207">
      <c r="A207" s="15" t="n"/>
      <c r="B207" s="15" t="n"/>
      <c r="C207" s="15" t="n"/>
      <c r="D207" s="15" t="n"/>
      <c r="E207" s="15" t="n"/>
    </row>
    <row r="208">
      <c r="A208" s="15" t="n"/>
      <c r="B208" s="15" t="n"/>
      <c r="C208" s="15" t="n"/>
      <c r="D208" s="15" t="n"/>
      <c r="E208" s="15" t="n"/>
    </row>
    <row r="209">
      <c r="A209" s="15" t="n"/>
      <c r="B209" s="15" t="n"/>
      <c r="C209" s="15" t="n"/>
      <c r="D209" s="15" t="n"/>
      <c r="E209" s="15" t="n"/>
    </row>
    <row r="210">
      <c r="A210" s="15" t="n"/>
      <c r="B210" s="15" t="n"/>
      <c r="C210" s="15" t="n"/>
      <c r="D210" s="15" t="n"/>
      <c r="E210" s="15" t="n"/>
    </row>
    <row r="211">
      <c r="A211" s="15" t="n"/>
      <c r="B211" s="15" t="n"/>
      <c r="C211" s="15" t="n"/>
      <c r="D211" s="15" t="n"/>
      <c r="E211" s="15" t="n"/>
    </row>
    <row r="212">
      <c r="A212" s="15" t="n"/>
      <c r="B212" s="15" t="n"/>
      <c r="C212" s="15" t="n"/>
      <c r="D212" s="15" t="n"/>
      <c r="E212" s="15" t="n"/>
    </row>
    <row r="213">
      <c r="A213" s="15" t="n"/>
      <c r="B213" s="15" t="n"/>
      <c r="C213" s="15" t="n"/>
      <c r="D213" s="15" t="n"/>
      <c r="E213" s="15" t="n"/>
    </row>
    <row r="214">
      <c r="A214" s="15" t="n"/>
      <c r="B214" s="15" t="n"/>
      <c r="C214" s="15" t="n"/>
      <c r="D214" s="15" t="n"/>
      <c r="E214" s="15" t="n"/>
    </row>
    <row r="215">
      <c r="A215" s="15" t="n"/>
      <c r="B215" s="15" t="n"/>
      <c r="C215" s="15" t="n"/>
      <c r="D215" s="15" t="n"/>
      <c r="E215" s="15" t="n"/>
    </row>
    <row r="216">
      <c r="A216" s="15" t="n"/>
      <c r="B216" s="15" t="n"/>
      <c r="C216" s="15" t="n"/>
      <c r="D216" s="15" t="n"/>
      <c r="E216" s="15" t="n"/>
    </row>
    <row r="217">
      <c r="A217" s="15" t="n"/>
      <c r="B217" s="15" t="n"/>
      <c r="C217" s="15" t="n"/>
      <c r="D217" s="15" t="n"/>
      <c r="E217" s="15" t="n"/>
    </row>
    <row r="218">
      <c r="A218" s="15" t="n"/>
      <c r="B218" s="15" t="n"/>
      <c r="C218" s="15" t="n"/>
      <c r="D218" s="15" t="n"/>
      <c r="E218" s="15" t="n"/>
    </row>
    <row r="219">
      <c r="A219" s="15" t="n"/>
      <c r="B219" s="15" t="n"/>
      <c r="C219" s="15" t="n"/>
      <c r="D219" s="15" t="n"/>
      <c r="E219" s="15" t="n"/>
    </row>
    <row r="220">
      <c r="A220" s="15" t="n"/>
      <c r="B220" s="15" t="n"/>
      <c r="C220" s="15" t="n"/>
      <c r="D220" s="15" t="n"/>
      <c r="E220" s="15" t="n"/>
    </row>
    <row r="221">
      <c r="A221" s="15" t="n"/>
      <c r="B221" s="15" t="n"/>
      <c r="C221" s="15" t="n"/>
      <c r="D221" s="15" t="n"/>
      <c r="E221" s="15" t="n"/>
    </row>
    <row r="222">
      <c r="A222" s="15" t="n"/>
      <c r="B222" s="15" t="n"/>
      <c r="C222" s="15" t="n"/>
      <c r="D222" s="15" t="n"/>
      <c r="E222" s="15" t="n"/>
    </row>
    <row r="223">
      <c r="A223" s="15" t="n"/>
      <c r="B223" s="15" t="n"/>
      <c r="C223" s="15" t="n"/>
      <c r="D223" s="15" t="n"/>
      <c r="E223" s="15" t="n"/>
    </row>
    <row r="224">
      <c r="A224" s="15" t="n"/>
      <c r="B224" s="15" t="n"/>
      <c r="C224" s="15" t="n"/>
      <c r="D224" s="15" t="n"/>
      <c r="E224" s="15" t="n"/>
    </row>
    <row r="225">
      <c r="A225" s="15" t="n"/>
      <c r="B225" s="15" t="n"/>
      <c r="C225" s="15" t="n"/>
      <c r="D225" s="15" t="n"/>
      <c r="E225" s="15" t="n"/>
    </row>
    <row r="226">
      <c r="A226" s="15" t="n"/>
      <c r="B226" s="15" t="n"/>
      <c r="C226" s="15" t="n"/>
      <c r="D226" s="15" t="n"/>
      <c r="E226" s="15" t="n"/>
    </row>
    <row r="227">
      <c r="A227" s="15" t="n"/>
      <c r="B227" s="15" t="n"/>
      <c r="C227" s="15" t="n"/>
      <c r="D227" s="15" t="n"/>
      <c r="E227" s="15" t="n"/>
    </row>
    <row r="228">
      <c r="A228" s="15" t="n"/>
      <c r="B228" s="15" t="n"/>
      <c r="C228" s="15" t="n"/>
      <c r="D228" s="15" t="n"/>
      <c r="E228" s="15" t="n"/>
    </row>
    <row r="229">
      <c r="A229" s="15" t="n"/>
      <c r="B229" s="15" t="n"/>
      <c r="C229" s="15" t="n"/>
      <c r="D229" s="15" t="n"/>
      <c r="E229" s="15" t="n"/>
    </row>
    <row r="230">
      <c r="A230" s="15" t="n"/>
      <c r="B230" s="15" t="n"/>
      <c r="C230" s="15" t="n"/>
      <c r="D230" s="15" t="n"/>
      <c r="E230" s="15" t="n"/>
    </row>
    <row r="231">
      <c r="A231" s="15" t="n"/>
      <c r="B231" s="15" t="n"/>
      <c r="C231" s="15" t="n"/>
      <c r="D231" s="15" t="n"/>
      <c r="E231" s="15" t="n"/>
    </row>
    <row r="232">
      <c r="A232" s="15" t="n"/>
      <c r="B232" s="15" t="n"/>
      <c r="C232" s="15" t="n"/>
      <c r="D232" s="15" t="n"/>
      <c r="E232" s="15" t="n"/>
    </row>
    <row r="233">
      <c r="A233" s="15" t="n"/>
      <c r="B233" s="15" t="n"/>
      <c r="C233" s="15" t="n"/>
      <c r="D233" s="15" t="n"/>
      <c r="E233" s="15" t="n"/>
    </row>
    <row r="234">
      <c r="A234" s="15" t="n"/>
      <c r="B234" s="15" t="n"/>
      <c r="C234" s="15" t="n"/>
      <c r="D234" s="15" t="n"/>
      <c r="E234" s="15" t="n"/>
    </row>
    <row r="235">
      <c r="A235" s="15" t="n"/>
      <c r="B235" s="15" t="n"/>
      <c r="C235" s="15" t="n"/>
      <c r="D235" s="15" t="n"/>
      <c r="E235" s="15" t="n"/>
    </row>
    <row r="236">
      <c r="A236" s="15" t="n"/>
      <c r="B236" s="15" t="n"/>
      <c r="C236" s="15" t="n"/>
      <c r="D236" s="15" t="n"/>
      <c r="E236" s="15" t="n"/>
    </row>
    <row r="237">
      <c r="A237" s="15" t="n"/>
      <c r="B237" s="15" t="n"/>
      <c r="C237" s="15" t="n"/>
      <c r="D237" s="15" t="n"/>
      <c r="E237" s="15" t="n"/>
    </row>
    <row r="238">
      <c r="A238" s="15" t="n"/>
      <c r="B238" s="15" t="n"/>
      <c r="C238" s="15" t="n"/>
      <c r="D238" s="15" t="n"/>
      <c r="E238" s="15" t="n"/>
    </row>
    <row r="239">
      <c r="A239" s="15" t="n"/>
      <c r="B239" s="15" t="n"/>
      <c r="C239" s="15" t="n"/>
      <c r="D239" s="15" t="n"/>
      <c r="E239" s="15" t="n"/>
    </row>
    <row r="240">
      <c r="A240" s="15" t="n"/>
      <c r="B240" s="15" t="n"/>
      <c r="C240" s="15" t="n"/>
      <c r="D240" s="15" t="n"/>
      <c r="E240" s="15" t="n"/>
    </row>
    <row r="241">
      <c r="A241" s="15" t="n"/>
      <c r="B241" s="15" t="n"/>
      <c r="C241" s="15" t="n"/>
      <c r="D241" s="15" t="n"/>
      <c r="E241" s="15" t="n"/>
    </row>
    <row r="242">
      <c r="A242" s="15" t="n"/>
      <c r="B242" s="15" t="n"/>
      <c r="C242" s="15" t="n"/>
      <c r="D242" s="15" t="n"/>
      <c r="E242" s="15" t="n"/>
    </row>
    <row r="243">
      <c r="A243" s="15" t="n"/>
      <c r="B243" s="15" t="n"/>
      <c r="C243" s="15" t="n"/>
      <c r="D243" s="15" t="n"/>
      <c r="E243" s="15" t="n"/>
    </row>
    <row r="244">
      <c r="A244" s="15" t="n"/>
      <c r="B244" s="15" t="n"/>
      <c r="C244" s="15" t="n"/>
      <c r="D244" s="15" t="n"/>
      <c r="E244" s="15" t="n"/>
    </row>
    <row r="245">
      <c r="A245" s="15" t="n"/>
      <c r="B245" s="15" t="n"/>
      <c r="C245" s="15" t="n"/>
      <c r="D245" s="15" t="n"/>
      <c r="E245" s="15" t="n"/>
    </row>
    <row r="246">
      <c r="A246" s="15" t="n"/>
      <c r="B246" s="15" t="n"/>
      <c r="C246" s="15" t="n"/>
      <c r="D246" s="15" t="n"/>
      <c r="E246" s="15" t="n"/>
    </row>
    <row r="247">
      <c r="A247" s="15" t="n"/>
      <c r="B247" s="15" t="n"/>
      <c r="C247" s="15" t="n"/>
      <c r="D247" s="15" t="n"/>
      <c r="E247" s="15" t="n"/>
    </row>
    <row r="248">
      <c r="A248" s="15" t="n"/>
      <c r="B248" s="15" t="n"/>
      <c r="C248" s="15" t="n"/>
      <c r="D248" s="15" t="n"/>
      <c r="E248" s="15" t="n"/>
    </row>
    <row r="249">
      <c r="A249" s="15" t="n"/>
      <c r="B249" s="15" t="n"/>
      <c r="C249" s="15" t="n"/>
      <c r="D249" s="15" t="n"/>
      <c r="E249" s="15" t="n"/>
    </row>
    <row r="250">
      <c r="A250" s="15" t="n"/>
      <c r="B250" s="15" t="n"/>
      <c r="C250" s="15" t="n"/>
      <c r="D250" s="15" t="n"/>
      <c r="E250" s="15" t="n"/>
    </row>
    <row r="251">
      <c r="A251" s="15" t="n"/>
      <c r="B251" s="15" t="n"/>
      <c r="C251" s="15" t="n"/>
      <c r="D251" s="15" t="n"/>
      <c r="E251" s="15" t="n"/>
    </row>
    <row r="252">
      <c r="A252" s="15" t="n"/>
      <c r="B252" s="15" t="n"/>
      <c r="C252" s="15" t="n"/>
      <c r="D252" s="15" t="n"/>
      <c r="E252" s="15" t="n"/>
    </row>
    <row r="253">
      <c r="A253" s="15" t="n"/>
      <c r="B253" s="15" t="n"/>
      <c r="C253" s="15" t="n"/>
      <c r="D253" s="15" t="n"/>
      <c r="E253" s="15" t="n"/>
    </row>
    <row r="254">
      <c r="A254" s="15" t="n"/>
      <c r="B254" s="15" t="n"/>
      <c r="C254" s="15" t="n"/>
      <c r="D254" s="15" t="n"/>
      <c r="E254" s="15" t="n"/>
    </row>
    <row r="255">
      <c r="A255" s="15" t="n"/>
      <c r="B255" s="15" t="n"/>
      <c r="C255" s="15" t="n"/>
      <c r="D255" s="15" t="n"/>
      <c r="E255" s="15" t="n"/>
    </row>
    <row r="256">
      <c r="A256" s="15" t="n"/>
      <c r="B256" s="15" t="n"/>
      <c r="C256" s="15" t="n"/>
      <c r="D256" s="15" t="n"/>
      <c r="E256" s="15" t="n"/>
    </row>
    <row r="257">
      <c r="A257" s="15" t="n"/>
      <c r="B257" s="15" t="n"/>
      <c r="C257" s="15" t="n"/>
      <c r="D257" s="15" t="n"/>
      <c r="E257" s="15" t="n"/>
    </row>
    <row r="258">
      <c r="A258" s="15" t="n"/>
      <c r="B258" s="15" t="n"/>
      <c r="C258" s="15" t="n"/>
      <c r="D258" s="15" t="n"/>
      <c r="E258" s="15" t="n"/>
    </row>
    <row r="259">
      <c r="A259" s="15" t="n"/>
      <c r="B259" s="15" t="n"/>
      <c r="C259" s="15" t="n"/>
      <c r="D259" s="15" t="n"/>
      <c r="E259" s="15" t="n"/>
    </row>
    <row r="260">
      <c r="A260" s="15" t="n"/>
      <c r="B260" s="15" t="n"/>
      <c r="C260" s="15" t="n"/>
      <c r="D260" s="15" t="n"/>
      <c r="E260" s="15" t="n"/>
    </row>
    <row r="261">
      <c r="A261" s="15" t="n"/>
      <c r="B261" s="15" t="n"/>
      <c r="C261" s="15" t="n"/>
      <c r="D261" s="15" t="n"/>
      <c r="E261" s="15" t="n"/>
    </row>
    <row r="262">
      <c r="A262" s="15" t="n"/>
      <c r="B262" s="15" t="n"/>
      <c r="C262" s="15" t="n"/>
      <c r="D262" s="15" t="n"/>
      <c r="E262" s="15" t="n"/>
    </row>
    <row r="263">
      <c r="A263" s="15" t="n"/>
      <c r="B263" s="15" t="n"/>
      <c r="C263" s="15" t="n"/>
      <c r="D263" s="15" t="n"/>
      <c r="E263" s="15" t="n"/>
    </row>
    <row r="264">
      <c r="A264" s="15" t="n"/>
      <c r="B264" s="15" t="n"/>
      <c r="C264" s="15" t="n"/>
      <c r="D264" s="15" t="n"/>
      <c r="E264" s="15" t="n"/>
    </row>
    <row r="265">
      <c r="A265" s="15" t="n"/>
      <c r="B265" s="15" t="n"/>
      <c r="C265" s="15" t="n"/>
      <c r="D265" s="15" t="n"/>
      <c r="E265" s="15" t="n"/>
    </row>
    <row r="266">
      <c r="A266" s="15" t="n"/>
      <c r="B266" s="15" t="n"/>
      <c r="C266" s="15" t="n"/>
      <c r="D266" s="15" t="n"/>
      <c r="E266" s="15" t="n"/>
    </row>
    <row r="267">
      <c r="A267" s="15" t="n"/>
      <c r="B267" s="15" t="n"/>
      <c r="C267" s="15" t="n"/>
      <c r="D267" s="15" t="n"/>
      <c r="E267" s="15" t="n"/>
    </row>
    <row r="268">
      <c r="A268" s="15" t="n"/>
      <c r="B268" s="15" t="n"/>
      <c r="C268" s="15" t="n"/>
      <c r="D268" s="15" t="n"/>
      <c r="E268" s="15" t="n"/>
    </row>
    <row r="269">
      <c r="A269" s="15" t="n"/>
      <c r="B269" s="15" t="n"/>
      <c r="C269" s="15" t="n"/>
      <c r="D269" s="15" t="n"/>
      <c r="E269" s="15" t="n"/>
    </row>
    <row r="270">
      <c r="A270" s="15" t="n"/>
      <c r="B270" s="15" t="n"/>
      <c r="C270" s="15" t="n"/>
      <c r="D270" s="15" t="n"/>
      <c r="E270" s="15" t="n"/>
    </row>
    <row r="271">
      <c r="A271" s="15" t="n"/>
      <c r="B271" s="15" t="n"/>
      <c r="C271" s="15" t="n"/>
      <c r="D271" s="15" t="n"/>
      <c r="E271" s="15" t="n"/>
    </row>
    <row r="272">
      <c r="A272" s="15" t="n"/>
      <c r="B272" s="15" t="n"/>
      <c r="C272" s="15" t="n"/>
      <c r="D272" s="15" t="n"/>
      <c r="E272" s="15" t="n"/>
    </row>
    <row r="273">
      <c r="A273" s="15" t="n"/>
      <c r="B273" s="15" t="n"/>
      <c r="C273" s="15" t="n"/>
      <c r="D273" s="15" t="n"/>
      <c r="E273" s="15" t="n"/>
    </row>
    <row r="274">
      <c r="A274" s="15" t="n"/>
      <c r="B274" s="15" t="n"/>
      <c r="C274" s="15" t="n"/>
      <c r="D274" s="15" t="n"/>
      <c r="E274" s="15" t="n"/>
    </row>
    <row r="275">
      <c r="A275" s="15" t="n"/>
      <c r="B275" s="15" t="n"/>
      <c r="C275" s="15" t="n"/>
      <c r="D275" s="15" t="n"/>
      <c r="E275" s="15" t="n"/>
    </row>
    <row r="276">
      <c r="A276" s="15" t="n"/>
      <c r="B276" s="15" t="n"/>
      <c r="C276" s="15" t="n"/>
      <c r="D276" s="15" t="n"/>
      <c r="E276" s="15" t="n"/>
    </row>
    <row r="277">
      <c r="A277" s="15" t="n"/>
      <c r="B277" s="15" t="n"/>
      <c r="C277" s="15" t="n"/>
      <c r="D277" s="15" t="n"/>
      <c r="E277" s="15" t="n"/>
    </row>
    <row r="278">
      <c r="A278" s="15" t="n"/>
      <c r="B278" s="15" t="n"/>
      <c r="C278" s="15" t="n"/>
      <c r="D278" s="15" t="n"/>
      <c r="E278" s="15" t="n"/>
    </row>
    <row r="279">
      <c r="A279" s="15" t="n"/>
      <c r="B279" s="15" t="n"/>
      <c r="C279" s="15" t="n"/>
      <c r="D279" s="15" t="n"/>
      <c r="E279" s="15" t="n"/>
    </row>
    <row r="280">
      <c r="A280" s="15" t="n"/>
      <c r="B280" s="15" t="n"/>
      <c r="C280" s="15" t="n"/>
      <c r="D280" s="15" t="n"/>
      <c r="E280" s="15" t="n"/>
    </row>
    <row r="281">
      <c r="A281" s="15" t="n"/>
      <c r="B281" s="15" t="n"/>
      <c r="C281" s="15" t="n"/>
      <c r="D281" s="15" t="n"/>
      <c r="E281" s="15" t="n"/>
    </row>
    <row r="282">
      <c r="A282" s="15" t="n"/>
      <c r="B282" s="15" t="n"/>
      <c r="C282" s="15" t="n"/>
      <c r="D282" s="15" t="n"/>
      <c r="E282" s="15" t="n"/>
    </row>
    <row r="283">
      <c r="A283" s="15" t="n"/>
      <c r="B283" s="15" t="n"/>
      <c r="C283" s="15" t="n"/>
      <c r="D283" s="15" t="n"/>
      <c r="E283" s="15" t="n"/>
    </row>
    <row r="284">
      <c r="A284" s="15" t="n"/>
      <c r="B284" s="15" t="n"/>
      <c r="C284" s="15" t="n"/>
      <c r="D284" s="15" t="n"/>
      <c r="E284" s="15" t="n"/>
    </row>
    <row r="285">
      <c r="A285" s="15" t="n"/>
      <c r="B285" s="15" t="n"/>
      <c r="C285" s="15" t="n"/>
      <c r="D285" s="15" t="n"/>
      <c r="E285" s="15" t="n"/>
    </row>
    <row r="286">
      <c r="A286" s="15" t="n"/>
      <c r="B286" s="15" t="n"/>
      <c r="C286" s="15" t="n"/>
      <c r="D286" s="15" t="n"/>
      <c r="E286" s="15" t="n"/>
    </row>
    <row r="287">
      <c r="A287" s="15" t="n"/>
      <c r="B287" s="15" t="n"/>
      <c r="C287" s="15" t="n"/>
      <c r="D287" s="15" t="n"/>
      <c r="E287" s="15" t="n"/>
    </row>
    <row r="288">
      <c r="A288" s="15" t="n"/>
      <c r="B288" s="15" t="n"/>
      <c r="C288" s="15" t="n"/>
      <c r="D288" s="15" t="n"/>
      <c r="E288" s="15" t="n"/>
    </row>
    <row r="289">
      <c r="A289" s="15" t="n"/>
      <c r="B289" s="15" t="n"/>
      <c r="C289" s="15" t="n"/>
      <c r="D289" s="15" t="n"/>
      <c r="E289" s="15" t="n"/>
    </row>
    <row r="290">
      <c r="A290" s="15" t="n"/>
      <c r="B290" s="15" t="n"/>
      <c r="C290" s="15" t="n"/>
      <c r="D290" s="15" t="n"/>
      <c r="E290" s="15" t="n"/>
    </row>
    <row r="291">
      <c r="A291" s="15" t="n"/>
      <c r="B291" s="15" t="n"/>
      <c r="C291" s="15" t="n"/>
      <c r="D291" s="15" t="n"/>
      <c r="E291" s="15" t="n"/>
    </row>
    <row r="292">
      <c r="A292" s="15" t="n"/>
      <c r="B292" s="15" t="n"/>
      <c r="C292" s="15" t="n"/>
      <c r="D292" s="15" t="n"/>
      <c r="E292" s="15" t="n"/>
    </row>
    <row r="293">
      <c r="A293" s="15" t="n"/>
      <c r="B293" s="15" t="n"/>
      <c r="C293" s="15" t="n"/>
      <c r="D293" s="15" t="n"/>
      <c r="E293" s="15" t="n"/>
    </row>
    <row r="294">
      <c r="A294" s="15" t="n"/>
      <c r="B294" s="15" t="n"/>
      <c r="C294" s="15" t="n"/>
      <c r="D294" s="15" t="n"/>
      <c r="E294" s="15" t="n"/>
    </row>
    <row r="295">
      <c r="A295" s="15" t="n"/>
      <c r="B295" s="15" t="n"/>
      <c r="C295" s="15" t="n"/>
      <c r="D295" s="15" t="n"/>
      <c r="E295" s="15" t="n"/>
    </row>
    <row r="296">
      <c r="A296" s="15" t="n"/>
      <c r="B296" s="15" t="n"/>
      <c r="C296" s="15" t="n"/>
      <c r="D296" s="15" t="n"/>
      <c r="E296" s="15" t="n"/>
    </row>
    <row r="297">
      <c r="A297" s="15" t="n"/>
      <c r="B297" s="15" t="n"/>
      <c r="C297" s="15" t="n"/>
      <c r="D297" s="15" t="n"/>
      <c r="E297" s="15" t="n"/>
    </row>
    <row r="298">
      <c r="A298" s="15" t="n"/>
      <c r="B298" s="15" t="n"/>
      <c r="C298" s="15" t="n"/>
      <c r="D298" s="15" t="n"/>
      <c r="E298" s="15" t="n"/>
    </row>
    <row r="299">
      <c r="A299" s="15" t="n"/>
      <c r="B299" s="15" t="n"/>
      <c r="C299" s="15" t="n"/>
      <c r="D299" s="15" t="n"/>
      <c r="E299" s="15" t="n"/>
    </row>
    <row r="300">
      <c r="A300" s="15" t="n"/>
      <c r="B300" s="15" t="n"/>
      <c r="C300" s="15" t="n"/>
      <c r="D300" s="15" t="n"/>
      <c r="E300" s="15" t="n"/>
    </row>
    <row r="301">
      <c r="A301" s="15" t="n"/>
      <c r="B301" s="15" t="n"/>
      <c r="C301" s="15" t="n"/>
      <c r="D301" s="15" t="n"/>
      <c r="E301" s="15" t="n"/>
    </row>
    <row r="302">
      <c r="A302" s="15" t="n"/>
      <c r="B302" s="15" t="n"/>
      <c r="C302" s="15" t="n"/>
      <c r="D302" s="15" t="n"/>
      <c r="E302" s="15" t="n"/>
    </row>
    <row r="303">
      <c r="A303" s="15" t="n"/>
      <c r="B303" s="15" t="n"/>
      <c r="C303" s="15" t="n"/>
      <c r="D303" s="15" t="n"/>
      <c r="E303" s="15" t="n"/>
    </row>
    <row r="304">
      <c r="A304" s="15" t="n"/>
      <c r="B304" s="15" t="n"/>
      <c r="C304" s="15" t="n"/>
      <c r="D304" s="15" t="n"/>
      <c r="E304" s="15" t="n"/>
    </row>
    <row r="305">
      <c r="A305" s="15" t="n"/>
      <c r="B305" s="15" t="n"/>
      <c r="C305" s="15" t="n"/>
      <c r="D305" s="15" t="n"/>
      <c r="E305" s="15" t="n"/>
    </row>
    <row r="306">
      <c r="A306" s="15" t="n"/>
      <c r="B306" s="15" t="n"/>
      <c r="C306" s="15" t="n"/>
      <c r="D306" s="15" t="n"/>
      <c r="E306" s="15" t="n"/>
    </row>
    <row r="307">
      <c r="A307" s="15" t="n"/>
      <c r="B307" s="15" t="n"/>
      <c r="C307" s="15" t="n"/>
      <c r="D307" s="15" t="n"/>
      <c r="E307" s="15" t="n"/>
    </row>
    <row r="308">
      <c r="A308" s="15" t="n"/>
      <c r="B308" s="15" t="n"/>
      <c r="C308" s="15" t="n"/>
      <c r="D308" s="15" t="n"/>
      <c r="E308" s="15" t="n"/>
    </row>
    <row r="309">
      <c r="A309" s="15" t="n"/>
      <c r="B309" s="15" t="n"/>
      <c r="C309" s="15" t="n"/>
      <c r="D309" s="15" t="n"/>
      <c r="E309" s="15" t="n"/>
    </row>
    <row r="310">
      <c r="A310" s="15" t="n"/>
      <c r="B310" s="15" t="n"/>
      <c r="C310" s="15" t="n"/>
      <c r="D310" s="15" t="n"/>
      <c r="E310" s="15" t="n"/>
    </row>
    <row r="311">
      <c r="A311" s="15" t="n"/>
      <c r="B311" s="15" t="n"/>
      <c r="C311" s="15" t="n"/>
      <c r="D311" s="15" t="n"/>
      <c r="E311" s="15" t="n"/>
    </row>
    <row r="312">
      <c r="A312" s="15" t="n"/>
      <c r="B312" s="15" t="n"/>
      <c r="C312" s="15" t="n"/>
      <c r="D312" s="15" t="n"/>
      <c r="E312" s="15" t="n"/>
    </row>
    <row r="313">
      <c r="A313" s="15" t="n"/>
      <c r="B313" s="15" t="n"/>
      <c r="C313" s="15" t="n"/>
      <c r="D313" s="15" t="n"/>
      <c r="E313" s="15" t="n"/>
    </row>
    <row r="314">
      <c r="A314" s="15" t="n"/>
      <c r="B314" s="15" t="n"/>
      <c r="C314" s="15" t="n"/>
      <c r="D314" s="15" t="n"/>
      <c r="E314" s="15" t="n"/>
    </row>
    <row r="315">
      <c r="A315" s="15" t="n"/>
      <c r="B315" s="15" t="n"/>
      <c r="C315" s="15" t="n"/>
      <c r="D315" s="15" t="n"/>
      <c r="E315" s="15" t="n"/>
    </row>
    <row r="316">
      <c r="A316" s="15" t="n"/>
      <c r="B316" s="15" t="n"/>
      <c r="C316" s="15" t="n"/>
      <c r="D316" s="15" t="n"/>
      <c r="E316" s="15" t="n"/>
    </row>
    <row r="317">
      <c r="A317" s="15" t="n"/>
      <c r="B317" s="15" t="n"/>
      <c r="C317" s="15" t="n"/>
      <c r="D317" s="15" t="n"/>
      <c r="E317" s="15" t="n"/>
    </row>
    <row r="318">
      <c r="A318" s="15" t="n"/>
      <c r="B318" s="15" t="n"/>
      <c r="C318" s="15" t="n"/>
      <c r="D318" s="15" t="n"/>
      <c r="E318" s="15" t="n"/>
    </row>
    <row r="319">
      <c r="A319" s="15" t="n"/>
      <c r="B319" s="15" t="n"/>
      <c r="C319" s="15" t="n"/>
      <c r="D319" s="15" t="n"/>
      <c r="E319" s="15" t="n"/>
    </row>
    <row r="320">
      <c r="A320" s="15" t="n"/>
      <c r="B320" s="15" t="n"/>
      <c r="C320" s="15" t="n"/>
      <c r="D320" s="15" t="n"/>
      <c r="E320" s="15" t="n"/>
    </row>
    <row r="321">
      <c r="A321" s="15" t="n"/>
      <c r="B321" s="15" t="n"/>
      <c r="C321" s="15" t="n"/>
      <c r="D321" s="15" t="n"/>
      <c r="E321" s="15" t="n"/>
    </row>
    <row r="322">
      <c r="A322" s="15" t="n"/>
      <c r="B322" s="15" t="n"/>
      <c r="C322" s="15" t="n"/>
      <c r="D322" s="15" t="n"/>
      <c r="E322" s="15" t="n"/>
    </row>
    <row r="323">
      <c r="A323" s="15" t="n"/>
      <c r="B323" s="15" t="n"/>
      <c r="C323" s="15" t="n"/>
      <c r="D323" s="15" t="n"/>
      <c r="E323" s="15" t="n"/>
    </row>
    <row r="324">
      <c r="A324" s="15" t="n"/>
      <c r="B324" s="15" t="n"/>
      <c r="C324" s="15" t="n"/>
      <c r="D324" s="15" t="n"/>
      <c r="E324" s="15" t="n"/>
    </row>
    <row r="325">
      <c r="A325" s="15" t="n"/>
      <c r="B325" s="15" t="n"/>
      <c r="C325" s="15" t="n"/>
      <c r="D325" s="15" t="n"/>
      <c r="E325" s="15" t="n"/>
    </row>
    <row r="326">
      <c r="A326" s="15" t="n"/>
      <c r="B326" s="15" t="n"/>
      <c r="C326" s="15" t="n"/>
      <c r="D326" s="15" t="n"/>
      <c r="E326" s="15" t="n"/>
    </row>
    <row r="327">
      <c r="A327" s="15" t="n"/>
      <c r="B327" s="15" t="n"/>
      <c r="C327" s="15" t="n"/>
      <c r="D327" s="15" t="n"/>
      <c r="E327" s="15" t="n"/>
    </row>
    <row r="328">
      <c r="A328" s="15" t="n"/>
      <c r="B328" s="15" t="n"/>
      <c r="C328" s="15" t="n"/>
      <c r="D328" s="15" t="n"/>
      <c r="E328" s="15" t="n"/>
    </row>
    <row r="329">
      <c r="A329" s="15" t="n"/>
      <c r="B329" s="15" t="n"/>
      <c r="C329" s="15" t="n"/>
      <c r="D329" s="15" t="n"/>
      <c r="E329" s="15" t="n"/>
    </row>
    <row r="330">
      <c r="A330" s="15" t="n"/>
      <c r="B330" s="15" t="n"/>
      <c r="C330" s="15" t="n"/>
      <c r="D330" s="15" t="n"/>
      <c r="E330" s="15" t="n"/>
    </row>
    <row r="331">
      <c r="A331" s="15" t="n"/>
      <c r="B331" s="15" t="n"/>
      <c r="C331" s="15" t="n"/>
      <c r="D331" s="15" t="n"/>
      <c r="E331" s="15" t="n"/>
    </row>
    <row r="332">
      <c r="A332" s="15" t="n"/>
      <c r="B332" s="15" t="n"/>
      <c r="C332" s="15" t="n"/>
      <c r="D332" s="15" t="n"/>
      <c r="E332" s="15" t="n"/>
    </row>
    <row r="333">
      <c r="A333" s="15" t="n"/>
      <c r="B333" s="15" t="n"/>
      <c r="C333" s="15" t="n"/>
      <c r="D333" s="15" t="n"/>
      <c r="E333" s="15" t="n"/>
    </row>
    <row r="334">
      <c r="A334" s="15" t="n"/>
      <c r="B334" s="15" t="n"/>
      <c r="C334" s="15" t="n"/>
      <c r="D334" s="15" t="n"/>
      <c r="E334" s="15" t="n"/>
    </row>
    <row r="335">
      <c r="A335" s="15" t="n"/>
      <c r="B335" s="15" t="n"/>
      <c r="C335" s="15" t="n"/>
      <c r="D335" s="15" t="n"/>
      <c r="E335" s="15" t="n"/>
    </row>
    <row r="336">
      <c r="A336" s="15" t="n"/>
      <c r="B336" s="15" t="n"/>
      <c r="C336" s="15" t="n"/>
      <c r="D336" s="15" t="n"/>
      <c r="E336" s="15" t="n"/>
    </row>
    <row r="337">
      <c r="A337" s="15" t="n"/>
      <c r="B337" s="15" t="n"/>
      <c r="C337" s="15" t="n"/>
      <c r="D337" s="15" t="n"/>
      <c r="E337" s="15" t="n"/>
    </row>
    <row r="338">
      <c r="A338" s="15" t="n"/>
      <c r="B338" s="15" t="n"/>
      <c r="C338" s="15" t="n"/>
      <c r="D338" s="15" t="n"/>
      <c r="E338" s="15" t="n"/>
    </row>
    <row r="339">
      <c r="A339" s="15" t="n"/>
      <c r="B339" s="15" t="n"/>
      <c r="C339" s="15" t="n"/>
      <c r="D339" s="15" t="n"/>
      <c r="E339" s="15" t="n"/>
    </row>
    <row r="340">
      <c r="A340" s="15" t="n"/>
      <c r="B340" s="15" t="n"/>
      <c r="C340" s="15" t="n"/>
      <c r="D340" s="15" t="n"/>
      <c r="E340" s="15" t="n"/>
    </row>
    <row r="341">
      <c r="A341" s="15" t="n"/>
      <c r="B341" s="15" t="n"/>
      <c r="C341" s="15" t="n"/>
      <c r="D341" s="15" t="n"/>
      <c r="E341" s="15" t="n"/>
    </row>
    <row r="342">
      <c r="A342" s="15" t="n"/>
      <c r="B342" s="15" t="n"/>
      <c r="C342" s="15" t="n"/>
      <c r="D342" s="15" t="n"/>
      <c r="E342" s="15" t="n"/>
    </row>
    <row r="343">
      <c r="A343" s="15" t="n"/>
      <c r="B343" s="15" t="n"/>
      <c r="C343" s="15" t="n"/>
      <c r="D343" s="15" t="n"/>
      <c r="E343" s="15" t="n"/>
    </row>
    <row r="344">
      <c r="A344" s="15" t="n"/>
      <c r="B344" s="15" t="n"/>
      <c r="C344" s="15" t="n"/>
      <c r="D344" s="15" t="n"/>
      <c r="E344" s="15" t="n"/>
    </row>
    <row r="345">
      <c r="A345" s="15" t="n"/>
      <c r="B345" s="15" t="n"/>
      <c r="C345" s="15" t="n"/>
      <c r="D345" s="15" t="n"/>
      <c r="E345" s="15" t="n"/>
    </row>
    <row r="346">
      <c r="A346" s="15" t="n"/>
      <c r="B346" s="15" t="n"/>
      <c r="C346" s="15" t="n"/>
      <c r="D346" s="15" t="n"/>
      <c r="E346" s="15" t="n"/>
    </row>
    <row r="347">
      <c r="A347" s="15" t="n"/>
      <c r="B347" s="15" t="n"/>
      <c r="C347" s="15" t="n"/>
      <c r="D347" s="15" t="n"/>
      <c r="E347" s="15" t="n"/>
    </row>
    <row r="348">
      <c r="A348" s="15" t="n"/>
      <c r="B348" s="15" t="n"/>
      <c r="C348" s="15" t="n"/>
      <c r="D348" s="15" t="n"/>
      <c r="E348" s="15" t="n"/>
    </row>
    <row r="349">
      <c r="A349" s="15" t="n"/>
      <c r="B349" s="15" t="n"/>
      <c r="C349" s="15" t="n"/>
      <c r="D349" s="15" t="n"/>
      <c r="E349" s="15" t="n"/>
    </row>
    <row r="350">
      <c r="A350" s="15" t="n"/>
      <c r="B350" s="15" t="n"/>
      <c r="C350" s="15" t="n"/>
      <c r="D350" s="15" t="n"/>
      <c r="E350" s="15" t="n"/>
    </row>
    <row r="351">
      <c r="A351" s="15" t="n"/>
      <c r="B351" s="15" t="n"/>
      <c r="C351" s="15" t="n"/>
      <c r="D351" s="15" t="n"/>
      <c r="E351" s="15" t="n"/>
    </row>
    <row r="352">
      <c r="A352" s="15" t="n"/>
      <c r="B352" s="15" t="n"/>
      <c r="C352" s="15" t="n"/>
      <c r="D352" s="15" t="n"/>
      <c r="E352" s="15" t="n"/>
    </row>
    <row r="353">
      <c r="A353" s="15" t="n"/>
      <c r="B353" s="15" t="n"/>
      <c r="C353" s="15" t="n"/>
      <c r="D353" s="15" t="n"/>
      <c r="E353" s="15" t="n"/>
    </row>
    <row r="354">
      <c r="A354" s="15" t="n"/>
      <c r="B354" s="15" t="n"/>
      <c r="C354" s="15" t="n"/>
      <c r="D354" s="15" t="n"/>
      <c r="E354" s="15" t="n"/>
    </row>
    <row r="355">
      <c r="A355" s="15" t="n"/>
      <c r="B355" s="15" t="n"/>
      <c r="C355" s="15" t="n"/>
      <c r="D355" s="15" t="n"/>
      <c r="E355" s="15" t="n"/>
    </row>
    <row r="356">
      <c r="A356" s="15" t="n"/>
      <c r="B356" s="15" t="n"/>
      <c r="C356" s="15" t="n"/>
      <c r="D356" s="15" t="n"/>
      <c r="E356" s="15" t="n"/>
    </row>
    <row r="357">
      <c r="A357" s="15" t="n"/>
      <c r="B357" s="15" t="n"/>
      <c r="C357" s="15" t="n"/>
      <c r="D357" s="15" t="n"/>
      <c r="E357" s="15" t="n"/>
    </row>
    <row r="358">
      <c r="A358" s="15" t="n"/>
      <c r="B358" s="15" t="n"/>
      <c r="C358" s="15" t="n"/>
      <c r="D358" s="15" t="n"/>
      <c r="E358" s="15" t="n"/>
    </row>
    <row r="359">
      <c r="A359" s="15" t="n"/>
      <c r="B359" s="15" t="n"/>
      <c r="C359" s="15" t="n"/>
      <c r="D359" s="15" t="n"/>
      <c r="E359" s="15" t="n"/>
    </row>
    <row r="360">
      <c r="A360" s="15" t="n"/>
      <c r="B360" s="15" t="n"/>
      <c r="C360" s="15" t="n"/>
      <c r="D360" s="15" t="n"/>
      <c r="E360" s="15" t="n"/>
    </row>
    <row r="361">
      <c r="A361" s="15" t="n"/>
      <c r="B361" s="15" t="n"/>
      <c r="C361" s="15" t="n"/>
      <c r="D361" s="15" t="n"/>
      <c r="E361" s="15" t="n"/>
    </row>
    <row r="362">
      <c r="A362" s="15" t="n"/>
      <c r="B362" s="15" t="n"/>
      <c r="C362" s="15" t="n"/>
      <c r="D362" s="15" t="n"/>
      <c r="E362" s="15" t="n"/>
    </row>
    <row r="363">
      <c r="A363" s="15" t="n"/>
      <c r="B363" s="15" t="n"/>
      <c r="C363" s="15" t="n"/>
      <c r="D363" s="15" t="n"/>
      <c r="E363" s="15" t="n"/>
    </row>
    <row r="364">
      <c r="A364" s="15" t="n"/>
      <c r="B364" s="15" t="n"/>
      <c r="C364" s="15" t="n"/>
      <c r="D364" s="15" t="n"/>
      <c r="E364" s="15" t="n"/>
    </row>
    <row r="365">
      <c r="A365" s="15" t="n"/>
      <c r="B365" s="15" t="n"/>
      <c r="C365" s="15" t="n"/>
      <c r="D365" s="15" t="n"/>
      <c r="E365" s="15" t="n"/>
    </row>
    <row r="366">
      <c r="A366" s="15" t="n"/>
      <c r="B366" s="15" t="n"/>
      <c r="C366" s="15" t="n"/>
      <c r="D366" s="15" t="n"/>
      <c r="E366" s="15" t="n"/>
    </row>
    <row r="367">
      <c r="A367" s="15" t="n"/>
      <c r="B367" s="15" t="n"/>
      <c r="C367" s="15" t="n"/>
      <c r="D367" s="15" t="n"/>
      <c r="E367" s="15" t="n"/>
    </row>
    <row r="368">
      <c r="A368" s="15" t="n"/>
      <c r="B368" s="15" t="n"/>
      <c r="C368" s="15" t="n"/>
      <c r="D368" s="15" t="n"/>
      <c r="E368" s="15" t="n"/>
    </row>
    <row r="369">
      <c r="A369" s="15" t="n"/>
      <c r="B369" s="15" t="n"/>
      <c r="C369" s="15" t="n"/>
      <c r="D369" s="15" t="n"/>
      <c r="E369" s="15" t="n"/>
    </row>
    <row r="370">
      <c r="A370" s="15" t="n"/>
      <c r="B370" s="15" t="n"/>
      <c r="C370" s="15" t="n"/>
      <c r="D370" s="15" t="n"/>
      <c r="E370" s="15" t="n"/>
    </row>
    <row r="371">
      <c r="A371" s="15" t="n"/>
      <c r="B371" s="15" t="n"/>
      <c r="C371" s="15" t="n"/>
      <c r="D371" s="15" t="n"/>
      <c r="E371" s="15" t="n"/>
    </row>
    <row r="372">
      <c r="A372" s="15" t="n"/>
      <c r="B372" s="15" t="n"/>
      <c r="C372" s="15" t="n"/>
      <c r="D372" s="15" t="n"/>
      <c r="E372" s="15" t="n"/>
    </row>
    <row r="373">
      <c r="A373" s="15" t="n"/>
      <c r="B373" s="15" t="n"/>
      <c r="C373" s="15" t="n"/>
      <c r="D373" s="15" t="n"/>
      <c r="E373" s="15" t="n"/>
    </row>
    <row r="374">
      <c r="A374" s="15" t="n"/>
      <c r="B374" s="15" t="n"/>
      <c r="C374" s="15" t="n"/>
      <c r="D374" s="15" t="n"/>
      <c r="E374" s="15" t="n"/>
    </row>
    <row r="375">
      <c r="A375" s="15" t="n"/>
      <c r="B375" s="15" t="n"/>
      <c r="C375" s="15" t="n"/>
      <c r="D375" s="15" t="n"/>
      <c r="E375" s="15" t="n"/>
    </row>
    <row r="376">
      <c r="A376" s="15" t="n"/>
      <c r="B376" s="15" t="n"/>
      <c r="C376" s="15" t="n"/>
      <c r="D376" s="15" t="n"/>
      <c r="E376" s="15" t="n"/>
    </row>
    <row r="377">
      <c r="A377" s="15" t="n"/>
      <c r="B377" s="15" t="n"/>
      <c r="C377" s="15" t="n"/>
      <c r="D377" s="15" t="n"/>
      <c r="E377" s="15" t="n"/>
    </row>
    <row r="378">
      <c r="A378" s="15" t="n"/>
      <c r="B378" s="15" t="n"/>
      <c r="C378" s="15" t="n"/>
      <c r="D378" s="15" t="n"/>
      <c r="E378" s="15" t="n"/>
    </row>
    <row r="379">
      <c r="A379" s="15" t="n"/>
      <c r="B379" s="15" t="n"/>
      <c r="C379" s="15" t="n"/>
      <c r="D379" s="15" t="n"/>
      <c r="E379" s="15" t="n"/>
    </row>
    <row r="380">
      <c r="A380" s="15" t="n"/>
      <c r="B380" s="15" t="n"/>
      <c r="C380" s="15" t="n"/>
      <c r="D380" s="15" t="n"/>
      <c r="E380" s="15" t="n"/>
    </row>
    <row r="381">
      <c r="A381" s="15" t="n"/>
      <c r="B381" s="15" t="n"/>
      <c r="C381" s="15" t="n"/>
      <c r="D381" s="15" t="n"/>
      <c r="E381" s="15" t="n"/>
    </row>
    <row r="382">
      <c r="A382" s="15" t="n"/>
      <c r="B382" s="15" t="n"/>
      <c r="C382" s="15" t="n"/>
      <c r="D382" s="15" t="n"/>
      <c r="E382" s="15" t="n"/>
    </row>
    <row r="383">
      <c r="A383" s="15" t="n"/>
      <c r="B383" s="15" t="n"/>
      <c r="C383" s="15" t="n"/>
      <c r="D383" s="15" t="n"/>
      <c r="E383" s="15" t="n"/>
    </row>
    <row r="384">
      <c r="A384" s="15" t="n"/>
      <c r="B384" s="15" t="n"/>
      <c r="C384" s="15" t="n"/>
      <c r="D384" s="15" t="n"/>
      <c r="E384" s="15" t="n"/>
    </row>
    <row r="385">
      <c r="A385" s="15" t="n"/>
      <c r="B385" s="15" t="n"/>
      <c r="C385" s="15" t="n"/>
      <c r="D385" s="15" t="n"/>
      <c r="E385" s="15" t="n"/>
    </row>
    <row r="386">
      <c r="A386" s="15" t="n"/>
      <c r="B386" s="15" t="n"/>
      <c r="C386" s="15" t="n"/>
      <c r="D386" s="15" t="n"/>
      <c r="E386" s="15" t="n"/>
    </row>
    <row r="387">
      <c r="A387" s="15" t="n"/>
      <c r="B387" s="15" t="n"/>
      <c r="C387" s="15" t="n"/>
      <c r="D387" s="15" t="n"/>
      <c r="E387" s="15" t="n"/>
    </row>
    <row r="388">
      <c r="A388" s="15" t="n"/>
      <c r="B388" s="15" t="n"/>
      <c r="C388" s="15" t="n"/>
      <c r="D388" s="15" t="n"/>
      <c r="E388" s="15" t="n"/>
    </row>
    <row r="389">
      <c r="A389" s="15" t="n"/>
      <c r="B389" s="15" t="n"/>
      <c r="C389" s="15" t="n"/>
      <c r="D389" s="15" t="n"/>
      <c r="E389" s="15" t="n"/>
    </row>
    <row r="390">
      <c r="A390" s="15" t="n"/>
      <c r="B390" s="15" t="n"/>
      <c r="C390" s="15" t="n"/>
      <c r="D390" s="15" t="n"/>
      <c r="E390" s="15" t="n"/>
    </row>
    <row r="391">
      <c r="A391" s="15" t="n"/>
      <c r="B391" s="15" t="n"/>
      <c r="C391" s="15" t="n"/>
      <c r="D391" s="15" t="n"/>
      <c r="E391" s="15" t="n"/>
    </row>
    <row r="392">
      <c r="A392" s="15" t="n"/>
      <c r="B392" s="15" t="n"/>
      <c r="C392" s="15" t="n"/>
      <c r="D392" s="15" t="n"/>
      <c r="E392" s="15" t="n"/>
    </row>
    <row r="393">
      <c r="A393" s="15" t="n"/>
      <c r="B393" s="15" t="n"/>
      <c r="C393" s="15" t="n"/>
      <c r="D393" s="15" t="n"/>
      <c r="E393" s="15" t="n"/>
    </row>
    <row r="394">
      <c r="A394" s="15" t="n"/>
      <c r="B394" s="15" t="n"/>
      <c r="C394" s="15" t="n"/>
      <c r="D394" s="15" t="n"/>
      <c r="E394" s="15" t="n"/>
    </row>
    <row r="395">
      <c r="A395" s="15" t="n"/>
      <c r="B395" s="15" t="n"/>
      <c r="C395" s="15" t="n"/>
      <c r="D395" s="15" t="n"/>
      <c r="E395" s="15" t="n"/>
    </row>
    <row r="396">
      <c r="A396" s="15" t="n"/>
      <c r="B396" s="15" t="n"/>
      <c r="C396" s="15" t="n"/>
      <c r="D396" s="15" t="n"/>
      <c r="E396" s="15" t="n"/>
    </row>
    <row r="397">
      <c r="A397" s="15" t="n"/>
      <c r="B397" s="15" t="n"/>
      <c r="C397" s="15" t="n"/>
      <c r="D397" s="15" t="n"/>
      <c r="E397" s="15" t="n"/>
    </row>
    <row r="398">
      <c r="A398" s="15" t="n"/>
      <c r="B398" s="15" t="n"/>
      <c r="C398" s="15" t="n"/>
      <c r="D398" s="15" t="n"/>
      <c r="E398" s="15" t="n"/>
    </row>
    <row r="399">
      <c r="A399" s="15" t="n"/>
      <c r="B399" s="15" t="n"/>
      <c r="C399" s="15" t="n"/>
      <c r="D399" s="15" t="n"/>
      <c r="E399" s="15" t="n"/>
    </row>
    <row r="400">
      <c r="A400" s="15" t="n"/>
      <c r="B400" s="15" t="n"/>
      <c r="C400" s="15" t="n"/>
      <c r="D400" s="15" t="n"/>
      <c r="E400" s="15" t="n"/>
    </row>
    <row r="401">
      <c r="A401" s="15" t="n"/>
      <c r="B401" s="15" t="n"/>
      <c r="C401" s="15" t="n"/>
      <c r="D401" s="15" t="n"/>
      <c r="E401" s="15" t="n"/>
    </row>
    <row r="402">
      <c r="A402" s="15" t="n"/>
      <c r="B402" s="15" t="n"/>
      <c r="C402" s="15" t="n"/>
      <c r="D402" s="15" t="n"/>
      <c r="E402" s="15" t="n"/>
    </row>
    <row r="403">
      <c r="A403" s="15" t="n"/>
      <c r="B403" s="15" t="n"/>
      <c r="C403" s="15" t="n"/>
      <c r="D403" s="15" t="n"/>
      <c r="E403" s="15" t="n"/>
    </row>
    <row r="404">
      <c r="A404" s="15" t="n"/>
      <c r="B404" s="15" t="n"/>
      <c r="C404" s="15" t="n"/>
      <c r="D404" s="15" t="n"/>
      <c r="E404" s="15" t="n"/>
    </row>
    <row r="405">
      <c r="A405" s="15" t="n"/>
      <c r="B405" s="15" t="n"/>
      <c r="C405" s="15" t="n"/>
      <c r="D405" s="15" t="n"/>
      <c r="E405" s="15" t="n"/>
    </row>
    <row r="406">
      <c r="A406" s="15" t="n"/>
      <c r="B406" s="15" t="n"/>
      <c r="C406" s="15" t="n"/>
      <c r="D406" s="15" t="n"/>
      <c r="E406" s="15" t="n"/>
    </row>
    <row r="407">
      <c r="A407" s="15" t="n"/>
      <c r="B407" s="15" t="n"/>
      <c r="C407" s="15" t="n"/>
      <c r="D407" s="15" t="n"/>
      <c r="E407" s="15" t="n"/>
    </row>
    <row r="408">
      <c r="A408" s="15" t="n"/>
      <c r="B408" s="15" t="n"/>
      <c r="C408" s="15" t="n"/>
      <c r="D408" s="15" t="n"/>
      <c r="E408" s="15" t="n"/>
    </row>
    <row r="409">
      <c r="A409" s="15" t="n"/>
      <c r="B409" s="15" t="n"/>
      <c r="C409" s="15" t="n"/>
      <c r="D409" s="15" t="n"/>
      <c r="E409" s="15" t="n"/>
    </row>
    <row r="410">
      <c r="A410" s="15" t="n"/>
      <c r="B410" s="15" t="n"/>
      <c r="C410" s="15" t="n"/>
      <c r="D410" s="15" t="n"/>
      <c r="E410" s="15" t="n"/>
    </row>
    <row r="411">
      <c r="A411" s="15" t="n"/>
      <c r="B411" s="15" t="n"/>
      <c r="C411" s="15" t="n"/>
      <c r="D411" s="15" t="n"/>
      <c r="E411" s="15" t="n"/>
    </row>
    <row r="412">
      <c r="A412" s="15" t="n"/>
      <c r="B412" s="15" t="n"/>
      <c r="C412" s="15" t="n"/>
      <c r="D412" s="15" t="n"/>
      <c r="E412" s="15" t="n"/>
    </row>
    <row r="413">
      <c r="A413" s="15" t="n"/>
      <c r="B413" s="15" t="n"/>
      <c r="C413" s="15" t="n"/>
      <c r="D413" s="15" t="n"/>
      <c r="E413" s="15" t="n"/>
    </row>
    <row r="414">
      <c r="A414" s="15" t="n"/>
      <c r="B414" s="15" t="n"/>
      <c r="C414" s="15" t="n"/>
      <c r="D414" s="15" t="n"/>
      <c r="E414" s="15" t="n"/>
    </row>
    <row r="415">
      <c r="A415" s="15" t="n"/>
      <c r="B415" s="15" t="n"/>
      <c r="C415" s="15" t="n"/>
      <c r="D415" s="15" t="n"/>
      <c r="E415" s="15" t="n"/>
    </row>
    <row r="416">
      <c r="A416" s="15" t="n"/>
      <c r="B416" s="15" t="n"/>
      <c r="C416" s="15" t="n"/>
      <c r="D416" s="15" t="n"/>
      <c r="E416" s="15" t="n"/>
    </row>
    <row r="417">
      <c r="A417" s="15" t="n"/>
      <c r="B417" s="15" t="n"/>
      <c r="C417" s="15" t="n"/>
      <c r="D417" s="15" t="n"/>
      <c r="E417" s="15" t="n"/>
    </row>
    <row r="418">
      <c r="A418" s="15" t="n"/>
      <c r="B418" s="15" t="n"/>
      <c r="C418" s="15" t="n"/>
      <c r="D418" s="15" t="n"/>
      <c r="E418" s="15" t="n"/>
    </row>
    <row r="419">
      <c r="A419" s="15" t="n"/>
      <c r="B419" s="15" t="n"/>
      <c r="C419" s="15" t="n"/>
      <c r="D419" s="15" t="n"/>
      <c r="E419" s="15" t="n"/>
    </row>
    <row r="420">
      <c r="A420" s="15" t="n"/>
      <c r="B420" s="15" t="n"/>
      <c r="C420" s="15" t="n"/>
      <c r="D420" s="15" t="n"/>
      <c r="E420" s="15" t="n"/>
    </row>
    <row r="421">
      <c r="A421" s="15" t="n"/>
      <c r="B421" s="15" t="n"/>
      <c r="C421" s="15" t="n"/>
      <c r="D421" s="15" t="n"/>
      <c r="E421" s="15" t="n"/>
    </row>
    <row r="422">
      <c r="A422" s="15" t="n"/>
      <c r="B422" s="15" t="n"/>
      <c r="C422" s="15" t="n"/>
      <c r="D422" s="15" t="n"/>
      <c r="E422" s="15" t="n"/>
    </row>
    <row r="423">
      <c r="A423" s="15" t="n"/>
      <c r="B423" s="15" t="n"/>
      <c r="C423" s="15" t="n"/>
      <c r="D423" s="15" t="n"/>
      <c r="E423" s="15" t="n"/>
    </row>
    <row r="424">
      <c r="A424" s="15" t="n"/>
      <c r="B424" s="15" t="n"/>
      <c r="C424" s="15" t="n"/>
      <c r="D424" s="15" t="n"/>
      <c r="E424" s="15" t="n"/>
    </row>
    <row r="425">
      <c r="A425" s="15" t="n"/>
      <c r="B425" s="15" t="n"/>
      <c r="C425" s="15" t="n"/>
      <c r="D425" s="15" t="n"/>
      <c r="E425" s="15" t="n"/>
    </row>
    <row r="426">
      <c r="A426" s="15" t="n"/>
      <c r="B426" s="15" t="n"/>
      <c r="C426" s="15" t="n"/>
      <c r="D426" s="15" t="n"/>
      <c r="E426" s="15" t="n"/>
    </row>
    <row r="427">
      <c r="A427" s="15" t="n"/>
      <c r="B427" s="15" t="n"/>
      <c r="C427" s="15" t="n"/>
      <c r="D427" s="15" t="n"/>
      <c r="E427" s="15" t="n"/>
    </row>
    <row r="428">
      <c r="A428" s="15" t="n"/>
      <c r="B428" s="15" t="n"/>
      <c r="C428" s="15" t="n"/>
      <c r="D428" s="15" t="n"/>
      <c r="E428" s="15" t="n"/>
    </row>
    <row r="429">
      <c r="A429" s="15" t="n"/>
      <c r="B429" s="15" t="n"/>
      <c r="C429" s="15" t="n"/>
      <c r="D429" s="15" t="n"/>
      <c r="E429" s="15" t="n"/>
    </row>
    <row r="430">
      <c r="A430" s="15" t="n"/>
      <c r="B430" s="15" t="n"/>
      <c r="C430" s="15" t="n"/>
      <c r="D430" s="15" t="n"/>
      <c r="E430" s="15" t="n"/>
    </row>
    <row r="431">
      <c r="A431" s="15" t="n"/>
      <c r="B431" s="15" t="n"/>
      <c r="C431" s="15" t="n"/>
      <c r="D431" s="15" t="n"/>
      <c r="E431" s="15" t="n"/>
    </row>
    <row r="432">
      <c r="A432" s="15" t="n"/>
      <c r="B432" s="15" t="n"/>
      <c r="C432" s="15" t="n"/>
      <c r="D432" s="15" t="n"/>
      <c r="E432" s="15" t="n"/>
    </row>
    <row r="433">
      <c r="A433" s="15" t="n"/>
      <c r="B433" s="15" t="n"/>
      <c r="C433" s="15" t="n"/>
      <c r="D433" s="15" t="n"/>
      <c r="E433" s="15" t="n"/>
    </row>
    <row r="434">
      <c r="A434" s="15" t="n"/>
      <c r="B434" s="15" t="n"/>
      <c r="C434" s="15" t="n"/>
      <c r="D434" s="15" t="n"/>
      <c r="E434" s="15" t="n"/>
    </row>
    <row r="435">
      <c r="A435" s="15" t="n"/>
      <c r="B435" s="15" t="n"/>
      <c r="C435" s="15" t="n"/>
      <c r="D435" s="15" t="n"/>
      <c r="E435" s="15" t="n"/>
    </row>
    <row r="436">
      <c r="A436" s="15" t="n"/>
      <c r="B436" s="15" t="n"/>
      <c r="C436" s="15" t="n"/>
      <c r="D436" s="15" t="n"/>
      <c r="E436" s="15" t="n"/>
    </row>
    <row r="437">
      <c r="A437" s="15" t="n"/>
      <c r="B437" s="15" t="n"/>
      <c r="C437" s="15" t="n"/>
      <c r="D437" s="15" t="n"/>
      <c r="E437" s="15" t="n"/>
    </row>
    <row r="438">
      <c r="A438" s="15" t="n"/>
      <c r="B438" s="15" t="n"/>
      <c r="C438" s="15" t="n"/>
      <c r="D438" s="15" t="n"/>
      <c r="E438" s="15" t="n"/>
    </row>
    <row r="439">
      <c r="A439" s="15" t="n"/>
      <c r="B439" s="15" t="n"/>
      <c r="C439" s="15" t="n"/>
      <c r="D439" s="15" t="n"/>
      <c r="E439" s="15" t="n"/>
    </row>
    <row r="440">
      <c r="A440" s="15" t="n"/>
      <c r="B440" s="15" t="n"/>
      <c r="C440" s="15" t="n"/>
      <c r="D440" s="15" t="n"/>
      <c r="E440" s="15" t="n"/>
    </row>
    <row r="441">
      <c r="A441" s="15" t="n"/>
      <c r="B441" s="15" t="n"/>
      <c r="C441" s="15" t="n"/>
      <c r="D441" s="15" t="n"/>
      <c r="E441" s="15" t="n"/>
    </row>
    <row r="442">
      <c r="A442" s="15" t="n"/>
      <c r="B442" s="15" t="n"/>
      <c r="C442" s="15" t="n"/>
      <c r="D442" s="15" t="n"/>
      <c r="E442" s="15" t="n"/>
    </row>
    <row r="443">
      <c r="A443" s="15" t="n"/>
      <c r="B443" s="15" t="n"/>
      <c r="C443" s="15" t="n"/>
      <c r="D443" s="15" t="n"/>
      <c r="E443" s="15" t="n"/>
    </row>
    <row r="444">
      <c r="A444" s="15" t="n"/>
      <c r="B444" s="15" t="n"/>
      <c r="C444" s="15" t="n"/>
      <c r="D444" s="15" t="n"/>
      <c r="E444" s="15" t="n"/>
    </row>
    <row r="445">
      <c r="A445" s="15" t="n"/>
      <c r="B445" s="15" t="n"/>
      <c r="C445" s="15" t="n"/>
      <c r="D445" s="15" t="n"/>
      <c r="E445" s="15" t="n"/>
    </row>
    <row r="446">
      <c r="A446" s="15" t="n"/>
      <c r="B446" s="15" t="n"/>
      <c r="C446" s="15" t="n"/>
      <c r="D446" s="15" t="n"/>
      <c r="E446" s="15" t="n"/>
    </row>
    <row r="447">
      <c r="A447" s="15" t="n"/>
      <c r="B447" s="15" t="n"/>
      <c r="C447" s="15" t="n"/>
      <c r="D447" s="15" t="n"/>
      <c r="E447" s="15" t="n"/>
    </row>
    <row r="448">
      <c r="A448" s="15" t="n"/>
      <c r="B448" s="15" t="n"/>
      <c r="C448" s="15" t="n"/>
      <c r="D448" s="15" t="n"/>
      <c r="E448" s="15" t="n"/>
    </row>
    <row r="449">
      <c r="A449" s="15" t="n"/>
      <c r="B449" s="15" t="n"/>
      <c r="C449" s="15" t="n"/>
      <c r="D449" s="15" t="n"/>
      <c r="E449" s="15" t="n"/>
    </row>
    <row r="450">
      <c r="A450" s="15" t="n"/>
      <c r="B450" s="15" t="n"/>
      <c r="C450" s="15" t="n"/>
      <c r="D450" s="15" t="n"/>
      <c r="E450" s="15" t="n"/>
    </row>
    <row r="451">
      <c r="A451" s="15" t="n"/>
      <c r="B451" s="15" t="n"/>
      <c r="C451" s="15" t="n"/>
      <c r="D451" s="15" t="n"/>
      <c r="E451" s="15" t="n"/>
    </row>
    <row r="452">
      <c r="A452" s="15" t="n"/>
      <c r="B452" s="15" t="n"/>
      <c r="C452" s="15" t="n"/>
      <c r="D452" s="15" t="n"/>
      <c r="E452" s="15" t="n"/>
    </row>
    <row r="453">
      <c r="A453" s="15" t="n"/>
      <c r="B453" s="15" t="n"/>
      <c r="C453" s="15" t="n"/>
      <c r="D453" s="15" t="n"/>
      <c r="E453" s="15" t="n"/>
    </row>
    <row r="454">
      <c r="A454" s="15" t="n"/>
      <c r="B454" s="15" t="n"/>
      <c r="C454" s="15" t="n"/>
      <c r="D454" s="15" t="n"/>
      <c r="E454" s="15" t="n"/>
    </row>
    <row r="455">
      <c r="A455" s="15" t="n"/>
      <c r="B455" s="15" t="n"/>
      <c r="C455" s="15" t="n"/>
      <c r="D455" s="15" t="n"/>
      <c r="E455" s="15" t="n"/>
    </row>
    <row r="456">
      <c r="A456" s="15" t="n"/>
      <c r="B456" s="15" t="n"/>
      <c r="C456" s="15" t="n"/>
      <c r="D456" s="15" t="n"/>
      <c r="E456" s="15" t="n"/>
    </row>
    <row r="457">
      <c r="A457" s="15" t="n"/>
      <c r="B457" s="15" t="n"/>
      <c r="C457" s="15" t="n"/>
      <c r="D457" s="15" t="n"/>
      <c r="E457" s="15" t="n"/>
    </row>
    <row r="458">
      <c r="A458" s="15" t="n"/>
      <c r="B458" s="15" t="n"/>
      <c r="C458" s="15" t="n"/>
      <c r="D458" s="15" t="n"/>
      <c r="E458" s="15" t="n"/>
    </row>
    <row r="459">
      <c r="A459" s="15" t="n"/>
      <c r="B459" s="15" t="n"/>
      <c r="C459" s="15" t="n"/>
      <c r="D459" s="15" t="n"/>
      <c r="E459" s="15" t="n"/>
    </row>
    <row r="460">
      <c r="A460" s="15" t="n"/>
      <c r="B460" s="15" t="n"/>
      <c r="C460" s="15" t="n"/>
      <c r="D460" s="15" t="n"/>
      <c r="E460" s="15" t="n"/>
    </row>
    <row r="461">
      <c r="A461" s="15" t="n"/>
      <c r="B461" s="15" t="n"/>
      <c r="C461" s="15" t="n"/>
      <c r="D461" s="15" t="n"/>
      <c r="E461" s="15" t="n"/>
    </row>
    <row r="462">
      <c r="A462" s="15" t="n"/>
      <c r="B462" s="15" t="n"/>
      <c r="C462" s="15" t="n"/>
      <c r="D462" s="15" t="n"/>
      <c r="E462" s="15" t="n"/>
    </row>
    <row r="463">
      <c r="A463" s="15" t="n"/>
      <c r="B463" s="15" t="n"/>
      <c r="C463" s="15" t="n"/>
      <c r="D463" s="15" t="n"/>
      <c r="E463" s="15" t="n"/>
    </row>
    <row r="464">
      <c r="A464" s="15" t="n"/>
      <c r="B464" s="15" t="n"/>
      <c r="C464" s="15" t="n"/>
      <c r="D464" s="15" t="n"/>
      <c r="E464" s="15" t="n"/>
    </row>
    <row r="465">
      <c r="A465" s="15" t="n"/>
      <c r="B465" s="15" t="n"/>
      <c r="C465" s="15" t="n"/>
      <c r="D465" s="15" t="n"/>
      <c r="E465" s="15" t="n"/>
    </row>
    <row r="466">
      <c r="A466" s="15" t="n"/>
      <c r="B466" s="15" t="n"/>
      <c r="C466" s="15" t="n"/>
      <c r="D466" s="15" t="n"/>
      <c r="E466" s="15" t="n"/>
    </row>
    <row r="467">
      <c r="A467" s="15" t="n"/>
      <c r="B467" s="15" t="n"/>
      <c r="C467" s="15" t="n"/>
      <c r="D467" s="15" t="n"/>
      <c r="E467" s="15" t="n"/>
    </row>
    <row r="468">
      <c r="A468" s="15" t="n"/>
      <c r="B468" s="15" t="n"/>
      <c r="C468" s="15" t="n"/>
      <c r="D468" s="15" t="n"/>
      <c r="E468" s="15" t="n"/>
    </row>
    <row r="469">
      <c r="A469" s="15" t="n"/>
      <c r="B469" s="15" t="n"/>
      <c r="C469" s="15" t="n"/>
      <c r="D469" s="15" t="n"/>
      <c r="E469" s="15" t="n"/>
    </row>
    <row r="470">
      <c r="A470" s="15" t="n"/>
      <c r="B470" s="15" t="n"/>
      <c r="C470" s="15" t="n"/>
      <c r="D470" s="15" t="n"/>
      <c r="E470" s="15" t="n"/>
    </row>
    <row r="471">
      <c r="A471" s="15" t="n"/>
      <c r="B471" s="15" t="n"/>
      <c r="C471" s="15" t="n"/>
      <c r="D471" s="15" t="n"/>
      <c r="E471" s="15" t="n"/>
    </row>
    <row r="472">
      <c r="A472" s="15" t="n"/>
      <c r="B472" s="15" t="n"/>
      <c r="C472" s="15" t="n"/>
      <c r="D472" s="15" t="n"/>
      <c r="E472" s="15" t="n"/>
    </row>
    <row r="473">
      <c r="A473" s="15" t="n"/>
      <c r="B473" s="15" t="n"/>
      <c r="C473" s="15" t="n"/>
      <c r="D473" s="15" t="n"/>
      <c r="E473" s="15" t="n"/>
    </row>
    <row r="474">
      <c r="A474" s="15" t="n"/>
      <c r="B474" s="15" t="n"/>
      <c r="C474" s="15" t="n"/>
      <c r="D474" s="15" t="n"/>
      <c r="E474" s="15" t="n"/>
    </row>
    <row r="475">
      <c r="A475" s="15" t="n"/>
      <c r="B475" s="15" t="n"/>
      <c r="C475" s="15" t="n"/>
      <c r="D475" s="15" t="n"/>
      <c r="E475" s="15" t="n"/>
    </row>
    <row r="476">
      <c r="A476" s="15" t="n"/>
      <c r="B476" s="15" t="n"/>
      <c r="C476" s="15" t="n"/>
      <c r="D476" s="15" t="n"/>
      <c r="E476" s="15" t="n"/>
    </row>
    <row r="477">
      <c r="A477" s="15" t="n"/>
      <c r="B477" s="15" t="n"/>
      <c r="C477" s="15" t="n"/>
      <c r="D477" s="15" t="n"/>
      <c r="E477" s="15" t="n"/>
    </row>
    <row r="478">
      <c r="A478" s="15" t="n"/>
      <c r="B478" s="15" t="n"/>
      <c r="C478" s="15" t="n"/>
      <c r="D478" s="15" t="n"/>
      <c r="E478" s="15" t="n"/>
    </row>
    <row r="479">
      <c r="A479" s="15" t="n"/>
      <c r="B479" s="15" t="n"/>
      <c r="C479" s="15" t="n"/>
      <c r="D479" s="15" t="n"/>
      <c r="E479" s="15" t="n"/>
    </row>
    <row r="480">
      <c r="A480" s="15" t="n"/>
      <c r="B480" s="15" t="n"/>
      <c r="C480" s="15" t="n"/>
      <c r="D480" s="15" t="n"/>
      <c r="E480" s="15" t="n"/>
    </row>
    <row r="481">
      <c r="A481" s="15" t="n"/>
      <c r="B481" s="15" t="n"/>
      <c r="C481" s="15" t="n"/>
      <c r="D481" s="15" t="n"/>
      <c r="E481" s="15" t="n"/>
    </row>
    <row r="482">
      <c r="A482" s="15" t="n"/>
      <c r="B482" s="15" t="n"/>
      <c r="C482" s="15" t="n"/>
      <c r="D482" s="15" t="n"/>
      <c r="E482" s="15" t="n"/>
    </row>
    <row r="483">
      <c r="A483" s="15" t="n"/>
      <c r="B483" s="15" t="n"/>
      <c r="C483" s="15" t="n"/>
      <c r="D483" s="15" t="n"/>
      <c r="E483" s="15" t="n"/>
    </row>
    <row r="484">
      <c r="A484" s="15" t="n"/>
      <c r="B484" s="15" t="n"/>
      <c r="C484" s="15" t="n"/>
      <c r="D484" s="15" t="n"/>
      <c r="E484" s="15" t="n"/>
    </row>
    <row r="485">
      <c r="A485" s="15" t="n"/>
      <c r="B485" s="15" t="n"/>
      <c r="C485" s="15" t="n"/>
      <c r="D485" s="15" t="n"/>
      <c r="E485" s="15" t="n"/>
    </row>
    <row r="486">
      <c r="A486" s="15" t="n"/>
      <c r="B486" s="15" t="n"/>
      <c r="C486" s="15" t="n"/>
      <c r="D486" s="15" t="n"/>
      <c r="E486" s="15" t="n"/>
    </row>
    <row r="487">
      <c r="A487" s="15" t="n"/>
      <c r="B487" s="15" t="n"/>
      <c r="C487" s="15" t="n"/>
      <c r="D487" s="15" t="n"/>
      <c r="E487" s="15" t="n"/>
    </row>
    <row r="488">
      <c r="A488" s="15" t="n"/>
      <c r="B488" s="15" t="n"/>
      <c r="C488" s="15" t="n"/>
      <c r="D488" s="15" t="n"/>
      <c r="E488" s="15" t="n"/>
    </row>
    <row r="489">
      <c r="A489" s="15" t="n"/>
      <c r="B489" s="15" t="n"/>
      <c r="C489" s="15" t="n"/>
      <c r="D489" s="15" t="n"/>
      <c r="E489" s="15" t="n"/>
    </row>
    <row r="490">
      <c r="A490" s="15" t="n"/>
      <c r="B490" s="15" t="n"/>
      <c r="C490" s="15" t="n"/>
      <c r="D490" s="15" t="n"/>
      <c r="E490" s="15" t="n"/>
    </row>
    <row r="491">
      <c r="A491" s="15" t="n"/>
      <c r="B491" s="15" t="n"/>
      <c r="C491" s="15" t="n"/>
      <c r="D491" s="15" t="n"/>
      <c r="E491" s="15" t="n"/>
    </row>
    <row r="492">
      <c r="A492" s="15" t="n"/>
      <c r="B492" s="15" t="n"/>
      <c r="C492" s="15" t="n"/>
      <c r="D492" s="15" t="n"/>
      <c r="E492" s="15" t="n"/>
    </row>
    <row r="493">
      <c r="A493" s="15" t="n"/>
      <c r="B493" s="15" t="n"/>
      <c r="C493" s="15" t="n"/>
      <c r="D493" s="15" t="n"/>
      <c r="E493" s="15" t="n"/>
    </row>
    <row r="494">
      <c r="A494" s="15" t="n"/>
      <c r="B494" s="15" t="n"/>
      <c r="C494" s="15" t="n"/>
      <c r="D494" s="15" t="n"/>
      <c r="E494" s="15" t="n"/>
    </row>
    <row r="495">
      <c r="A495" s="15" t="n"/>
      <c r="B495" s="15" t="n"/>
      <c r="C495" s="15" t="n"/>
      <c r="D495" s="15" t="n"/>
      <c r="E495" s="15" t="n"/>
    </row>
    <row r="496">
      <c r="A496" s="15" t="n"/>
      <c r="B496" s="15" t="n"/>
      <c r="C496" s="15" t="n"/>
      <c r="D496" s="15" t="n"/>
      <c r="E496" s="15" t="n"/>
    </row>
    <row r="497">
      <c r="A497" s="15" t="n"/>
      <c r="B497" s="15" t="n"/>
      <c r="C497" s="15" t="n"/>
      <c r="D497" s="15" t="n"/>
      <c r="E497" s="15" t="n"/>
    </row>
    <row r="498">
      <c r="A498" s="15" t="n"/>
      <c r="B498" s="15" t="n"/>
      <c r="C498" s="15" t="n"/>
      <c r="D498" s="15" t="n"/>
      <c r="E498" s="15" t="n"/>
    </row>
    <row r="499">
      <c r="A499" s="15" t="n"/>
      <c r="B499" s="15" t="n"/>
      <c r="C499" s="15" t="n"/>
      <c r="D499" s="15" t="n"/>
      <c r="E499" s="15" t="n"/>
    </row>
    <row r="500">
      <c r="A500" s="15" t="n"/>
      <c r="B500" s="15" t="n"/>
      <c r="C500" s="15" t="n"/>
      <c r="D500" s="15" t="n"/>
      <c r="E500" s="15" t="n"/>
    </row>
    <row r="501">
      <c r="A501" s="15" t="n"/>
      <c r="B501" s="15" t="n"/>
      <c r="C501" s="15" t="n"/>
      <c r="D501" s="15" t="n"/>
      <c r="E501" s="15" t="n"/>
    </row>
    <row r="502">
      <c r="A502" s="15" t="n"/>
      <c r="B502" s="15" t="n"/>
      <c r="C502" s="15" t="n"/>
      <c r="D502" s="15" t="n"/>
      <c r="E502" s="15" t="n"/>
    </row>
    <row r="503">
      <c r="A503" s="15" t="n"/>
      <c r="B503" s="15" t="n"/>
      <c r="C503" s="15" t="n"/>
      <c r="D503" s="15" t="n"/>
      <c r="E503" s="15" t="n"/>
    </row>
    <row r="504">
      <c r="A504" s="15" t="n"/>
      <c r="B504" s="15" t="n"/>
      <c r="C504" s="15" t="n"/>
      <c r="D504" s="15" t="n"/>
      <c r="E504" s="15" t="n"/>
    </row>
    <row r="505">
      <c r="A505" s="15" t="n"/>
      <c r="B505" s="15" t="n"/>
      <c r="C505" s="15" t="n"/>
      <c r="D505" s="15" t="n"/>
      <c r="E505" s="15" t="n"/>
    </row>
    <row r="506">
      <c r="A506" s="15" t="n"/>
      <c r="B506" s="15" t="n"/>
      <c r="C506" s="15" t="n"/>
      <c r="D506" s="15" t="n"/>
      <c r="E506" s="15" t="n"/>
    </row>
    <row r="507">
      <c r="A507" s="15" t="n"/>
      <c r="B507" s="15" t="n"/>
      <c r="C507" s="15" t="n"/>
      <c r="D507" s="15" t="n"/>
      <c r="E507" s="15" t="n"/>
    </row>
    <row r="508">
      <c r="A508" s="15" t="n"/>
      <c r="B508" s="15" t="n"/>
      <c r="C508" s="15" t="n"/>
      <c r="D508" s="15" t="n"/>
      <c r="E508" s="15" t="n"/>
    </row>
    <row r="509">
      <c r="A509" s="15" t="n"/>
      <c r="B509" s="15" t="n"/>
      <c r="C509" s="15" t="n"/>
      <c r="D509" s="15" t="n"/>
      <c r="E509" s="15" t="n"/>
    </row>
    <row r="510">
      <c r="A510" s="15" t="n"/>
      <c r="B510" s="15" t="n"/>
      <c r="C510" s="15" t="n"/>
      <c r="D510" s="15" t="n"/>
      <c r="E510" s="15" t="n"/>
    </row>
    <row r="511">
      <c r="A511" s="15" t="n"/>
      <c r="B511" s="15" t="n"/>
      <c r="C511" s="15" t="n"/>
      <c r="D511" s="15" t="n"/>
      <c r="E511" s="15" t="n"/>
    </row>
    <row r="512">
      <c r="A512" s="15" t="n"/>
      <c r="B512" s="15" t="n"/>
      <c r="C512" s="15" t="n"/>
      <c r="D512" s="15" t="n"/>
      <c r="E512" s="15" t="n"/>
    </row>
    <row r="513">
      <c r="A513" s="15" t="n"/>
      <c r="B513" s="15" t="n"/>
      <c r="C513" s="15" t="n"/>
      <c r="D513" s="15" t="n"/>
      <c r="E513" s="15" t="n"/>
    </row>
    <row r="514">
      <c r="A514" s="15" t="n"/>
      <c r="B514" s="15" t="n"/>
      <c r="C514" s="15" t="n"/>
      <c r="D514" s="15" t="n"/>
      <c r="E514" s="15" t="n"/>
    </row>
    <row r="515">
      <c r="A515" s="15" t="n"/>
      <c r="B515" s="15" t="n"/>
      <c r="C515" s="15" t="n"/>
      <c r="D515" s="15" t="n"/>
      <c r="E515" s="15" t="n"/>
    </row>
    <row r="516">
      <c r="A516" s="15" t="n"/>
      <c r="B516" s="15" t="n"/>
      <c r="C516" s="15" t="n"/>
      <c r="D516" s="15" t="n"/>
      <c r="E516" s="15" t="n"/>
    </row>
    <row r="517">
      <c r="A517" s="15" t="n"/>
      <c r="B517" s="15" t="n"/>
      <c r="C517" s="15" t="n"/>
      <c r="D517" s="15" t="n"/>
      <c r="E517" s="15" t="n"/>
    </row>
    <row r="518">
      <c r="A518" s="15" t="n"/>
      <c r="B518" s="15" t="n"/>
      <c r="C518" s="15" t="n"/>
      <c r="D518" s="15" t="n"/>
      <c r="E518" s="15" t="n"/>
    </row>
    <row r="519">
      <c r="A519" s="15" t="n"/>
      <c r="B519" s="15" t="n"/>
      <c r="C519" s="15" t="n"/>
      <c r="D519" s="15" t="n"/>
      <c r="E519" s="15" t="n"/>
    </row>
    <row r="520">
      <c r="A520" s="15" t="n"/>
      <c r="B520" s="15" t="n"/>
      <c r="C520" s="15" t="n"/>
      <c r="D520" s="15" t="n"/>
      <c r="E520" s="15" t="n"/>
    </row>
    <row r="521">
      <c r="A521" s="15" t="n"/>
      <c r="B521" s="15" t="n"/>
      <c r="C521" s="15" t="n"/>
      <c r="D521" s="15" t="n"/>
      <c r="E521" s="15" t="n"/>
    </row>
    <row r="522">
      <c r="A522" s="15" t="n"/>
      <c r="B522" s="15" t="n"/>
      <c r="C522" s="15" t="n"/>
      <c r="D522" s="15" t="n"/>
      <c r="E522" s="15" t="n"/>
    </row>
    <row r="523">
      <c r="A523" s="15" t="n"/>
      <c r="B523" s="15" t="n"/>
      <c r="C523" s="15" t="n"/>
      <c r="D523" s="15" t="n"/>
      <c r="E523" s="15" t="n"/>
    </row>
    <row r="524">
      <c r="A524" s="15" t="n"/>
      <c r="B524" s="15" t="n"/>
      <c r="C524" s="15" t="n"/>
      <c r="D524" s="15" t="n"/>
      <c r="E524" s="15" t="n"/>
    </row>
    <row r="525">
      <c r="A525" s="15" t="n"/>
      <c r="B525" s="15" t="n"/>
      <c r="C525" s="15" t="n"/>
      <c r="D525" s="15" t="n"/>
      <c r="E525" s="15" t="n"/>
    </row>
    <row r="526">
      <c r="A526" s="15" t="n"/>
      <c r="B526" s="15" t="n"/>
      <c r="C526" s="15" t="n"/>
      <c r="D526" s="15" t="n"/>
      <c r="E526" s="15" t="n"/>
    </row>
    <row r="527">
      <c r="A527" s="15" t="n"/>
      <c r="B527" s="15" t="n"/>
      <c r="C527" s="15" t="n"/>
      <c r="D527" s="15" t="n"/>
      <c r="E527" s="15" t="n"/>
    </row>
    <row r="528">
      <c r="A528" s="15" t="n"/>
      <c r="B528" s="15" t="n"/>
      <c r="C528" s="15" t="n"/>
      <c r="D528" s="15" t="n"/>
      <c r="E528" s="15" t="n"/>
    </row>
    <row r="529">
      <c r="A529" s="15" t="n"/>
      <c r="B529" s="15" t="n"/>
      <c r="C529" s="15" t="n"/>
      <c r="D529" s="15" t="n"/>
      <c r="E529" s="15" t="n"/>
    </row>
    <row r="530">
      <c r="A530" s="15" t="n"/>
      <c r="B530" s="15" t="n"/>
      <c r="C530" s="15" t="n"/>
      <c r="D530" s="15" t="n"/>
      <c r="E530" s="15" t="n"/>
    </row>
    <row r="531">
      <c r="A531" s="15" t="n"/>
      <c r="B531" s="15" t="n"/>
      <c r="C531" s="15" t="n"/>
      <c r="D531" s="15" t="n"/>
      <c r="E531" s="15" t="n"/>
    </row>
    <row r="532">
      <c r="A532" s="15" t="n"/>
      <c r="B532" s="15" t="n"/>
      <c r="C532" s="15" t="n"/>
      <c r="D532" s="15" t="n"/>
      <c r="E532" s="15" t="n"/>
    </row>
    <row r="533">
      <c r="A533" s="15" t="n"/>
      <c r="B533" s="15" t="n"/>
      <c r="C533" s="15" t="n"/>
      <c r="D533" s="15" t="n"/>
      <c r="E533" s="15" t="n"/>
    </row>
    <row r="534">
      <c r="A534" s="15" t="n"/>
      <c r="B534" s="15" t="n"/>
      <c r="C534" s="15" t="n"/>
      <c r="D534" s="15" t="n"/>
      <c r="E534" s="15" t="n"/>
    </row>
    <row r="535">
      <c r="A535" s="15" t="n"/>
      <c r="B535" s="15" t="n"/>
      <c r="C535" s="15" t="n"/>
      <c r="D535" s="15" t="n"/>
      <c r="E535" s="15" t="n"/>
    </row>
    <row r="536">
      <c r="A536" s="15" t="n"/>
      <c r="B536" s="15" t="n"/>
      <c r="C536" s="15" t="n"/>
      <c r="D536" s="15" t="n"/>
      <c r="E536" s="15" t="n"/>
    </row>
    <row r="537">
      <c r="A537" s="15" t="n"/>
      <c r="B537" s="15" t="n"/>
      <c r="C537" s="15" t="n"/>
      <c r="D537" s="15" t="n"/>
      <c r="E537" s="15" t="n"/>
    </row>
    <row r="538">
      <c r="A538" s="15" t="n"/>
      <c r="B538" s="15" t="n"/>
      <c r="C538" s="15" t="n"/>
      <c r="D538" s="15" t="n"/>
      <c r="E538" s="15" t="n"/>
    </row>
    <row r="539">
      <c r="A539" s="15" t="n"/>
      <c r="B539" s="15" t="n"/>
      <c r="C539" s="15" t="n"/>
      <c r="D539" s="15" t="n"/>
      <c r="E539" s="15" t="n"/>
    </row>
    <row r="540">
      <c r="A540" s="15" t="n"/>
      <c r="B540" s="15" t="n"/>
      <c r="C540" s="15" t="n"/>
      <c r="D540" s="15" t="n"/>
      <c r="E540" s="15" t="n"/>
    </row>
    <row r="541">
      <c r="A541" s="15" t="n"/>
      <c r="B541" s="15" t="n"/>
      <c r="C541" s="15" t="n"/>
      <c r="D541" s="15" t="n"/>
      <c r="E541" s="15" t="n"/>
    </row>
    <row r="542">
      <c r="A542" s="15" t="n"/>
      <c r="B542" s="15" t="n"/>
      <c r="C542" s="15" t="n"/>
      <c r="D542" s="15" t="n"/>
      <c r="E542" s="15" t="n"/>
    </row>
    <row r="543">
      <c r="A543" s="15" t="n"/>
      <c r="B543" s="15" t="n"/>
      <c r="C543" s="15" t="n"/>
      <c r="D543" s="15" t="n"/>
      <c r="E543" s="15" t="n"/>
    </row>
    <row r="544">
      <c r="A544" s="15" t="n"/>
      <c r="B544" s="15" t="n"/>
      <c r="C544" s="15" t="n"/>
      <c r="D544" s="15" t="n"/>
      <c r="E544" s="15" t="n"/>
    </row>
    <row r="545">
      <c r="A545" s="15" t="n"/>
      <c r="B545" s="15" t="n"/>
      <c r="C545" s="15" t="n"/>
      <c r="D545" s="15" t="n"/>
      <c r="E545" s="15" t="n"/>
    </row>
    <row r="546">
      <c r="A546" s="15" t="n"/>
      <c r="B546" s="15" t="n"/>
      <c r="C546" s="15" t="n"/>
      <c r="D546" s="15" t="n"/>
      <c r="E546" s="15" t="n"/>
    </row>
    <row r="547">
      <c r="A547" s="15" t="n"/>
      <c r="B547" s="15" t="n"/>
      <c r="C547" s="15" t="n"/>
      <c r="D547" s="15" t="n"/>
      <c r="E547" s="15" t="n"/>
    </row>
    <row r="548">
      <c r="A548" s="15" t="n"/>
      <c r="B548" s="15" t="n"/>
      <c r="C548" s="15" t="n"/>
      <c r="D548" s="15" t="n"/>
      <c r="E548" s="15" t="n"/>
    </row>
    <row r="549">
      <c r="A549" s="15" t="n"/>
      <c r="B549" s="15" t="n"/>
      <c r="C549" s="15" t="n"/>
      <c r="D549" s="15" t="n"/>
      <c r="E549" s="15" t="n"/>
    </row>
    <row r="550">
      <c r="A550" s="15" t="n"/>
      <c r="B550" s="15" t="n"/>
      <c r="C550" s="15" t="n"/>
      <c r="D550" s="15" t="n"/>
      <c r="E550" s="15" t="n"/>
    </row>
    <row r="551">
      <c r="A551" s="15" t="n"/>
      <c r="B551" s="15" t="n"/>
      <c r="C551" s="15" t="n"/>
      <c r="D551" s="15" t="n"/>
      <c r="E551" s="15" t="n"/>
    </row>
    <row r="552">
      <c r="A552" s="15" t="n"/>
      <c r="B552" s="15" t="n"/>
      <c r="C552" s="15" t="n"/>
      <c r="D552" s="15" t="n"/>
      <c r="E552" s="15" t="n"/>
    </row>
    <row r="553">
      <c r="A553" s="15" t="n"/>
      <c r="B553" s="15" t="n"/>
      <c r="C553" s="15" t="n"/>
      <c r="D553" s="15" t="n"/>
      <c r="E553" s="15" t="n"/>
    </row>
    <row r="554">
      <c r="A554" s="15" t="n"/>
      <c r="B554" s="15" t="n"/>
      <c r="C554" s="15" t="n"/>
      <c r="D554" s="15" t="n"/>
      <c r="E554" s="15" t="n"/>
    </row>
    <row r="555">
      <c r="A555" s="15" t="n"/>
      <c r="B555" s="15" t="n"/>
      <c r="C555" s="15" t="n"/>
      <c r="D555" s="15" t="n"/>
      <c r="E555" s="15" t="n"/>
    </row>
    <row r="556">
      <c r="A556" s="15" t="n"/>
      <c r="B556" s="15" t="n"/>
      <c r="C556" s="15" t="n"/>
      <c r="D556" s="15" t="n"/>
      <c r="E556" s="15" t="n"/>
    </row>
    <row r="557">
      <c r="A557" s="15" t="n"/>
      <c r="B557" s="15" t="n"/>
      <c r="C557" s="15" t="n"/>
      <c r="D557" s="15" t="n"/>
      <c r="E557" s="15" t="n"/>
    </row>
    <row r="558">
      <c r="A558" s="15" t="n"/>
      <c r="B558" s="15" t="n"/>
      <c r="C558" s="15" t="n"/>
      <c r="D558" s="15" t="n"/>
      <c r="E558" s="15" t="n"/>
    </row>
    <row r="559">
      <c r="A559" s="15" t="n"/>
      <c r="B559" s="15" t="n"/>
      <c r="C559" s="15" t="n"/>
      <c r="D559" s="15" t="n"/>
      <c r="E559" s="15" t="n"/>
    </row>
    <row r="560">
      <c r="A560" s="15" t="n"/>
      <c r="B560" s="15" t="n"/>
      <c r="C560" s="15" t="n"/>
      <c r="D560" s="15" t="n"/>
      <c r="E560" s="15" t="n"/>
    </row>
    <row r="561">
      <c r="A561" s="15" t="n"/>
      <c r="B561" s="15" t="n"/>
      <c r="C561" s="15" t="n"/>
      <c r="D561" s="15" t="n"/>
      <c r="E561" s="15" t="n"/>
    </row>
    <row r="562">
      <c r="A562" s="15" t="n"/>
      <c r="B562" s="15" t="n"/>
      <c r="C562" s="15" t="n"/>
      <c r="D562" s="15" t="n"/>
      <c r="E562" s="15" t="n"/>
    </row>
    <row r="563">
      <c r="A563" s="15" t="n"/>
      <c r="B563" s="15" t="n"/>
      <c r="C563" s="15" t="n"/>
      <c r="D563" s="15" t="n"/>
      <c r="E563" s="15" t="n"/>
    </row>
    <row r="564">
      <c r="A564" s="15" t="n"/>
      <c r="B564" s="15" t="n"/>
      <c r="C564" s="15" t="n"/>
      <c r="D564" s="15" t="n"/>
      <c r="E564" s="15" t="n"/>
    </row>
    <row r="565">
      <c r="A565" s="15" t="n"/>
      <c r="B565" s="15" t="n"/>
      <c r="C565" s="15" t="n"/>
      <c r="D565" s="15" t="n"/>
      <c r="E565" s="15" t="n"/>
    </row>
    <row r="566">
      <c r="A566" s="15" t="n"/>
      <c r="B566" s="15" t="n"/>
      <c r="C566" s="15" t="n"/>
      <c r="D566" s="15" t="n"/>
      <c r="E566" s="15" t="n"/>
    </row>
    <row r="567">
      <c r="A567" s="15" t="n"/>
      <c r="B567" s="15" t="n"/>
      <c r="C567" s="15" t="n"/>
      <c r="D567" s="15" t="n"/>
      <c r="E567" s="15" t="n"/>
    </row>
    <row r="568">
      <c r="A568" s="15" t="n"/>
      <c r="B568" s="15" t="n"/>
      <c r="C568" s="15" t="n"/>
      <c r="D568" s="15" t="n"/>
      <c r="E568" s="15" t="n"/>
    </row>
    <row r="569">
      <c r="A569" s="15" t="n"/>
      <c r="B569" s="15" t="n"/>
      <c r="C569" s="15" t="n"/>
      <c r="D569" s="15" t="n"/>
      <c r="E569" s="15" t="n"/>
    </row>
    <row r="570">
      <c r="A570" s="15" t="n"/>
      <c r="B570" s="15" t="n"/>
      <c r="C570" s="15" t="n"/>
      <c r="D570" s="15" t="n"/>
      <c r="E570" s="15" t="n"/>
    </row>
    <row r="571">
      <c r="A571" s="15" t="n"/>
      <c r="B571" s="15" t="n"/>
      <c r="C571" s="15" t="n"/>
      <c r="D571" s="15" t="n"/>
      <c r="E571" s="15" t="n"/>
    </row>
    <row r="572">
      <c r="A572" s="15" t="n"/>
      <c r="B572" s="15" t="n"/>
      <c r="C572" s="15" t="n"/>
      <c r="D572" s="15" t="n"/>
      <c r="E572" s="15" t="n"/>
    </row>
    <row r="573">
      <c r="A573" s="15" t="n"/>
      <c r="B573" s="15" t="n"/>
      <c r="C573" s="15" t="n"/>
      <c r="D573" s="15" t="n"/>
      <c r="E573" s="15" t="n"/>
    </row>
    <row r="574">
      <c r="A574" s="15" t="n"/>
      <c r="B574" s="15" t="n"/>
      <c r="C574" s="15" t="n"/>
      <c r="D574" s="15" t="n"/>
      <c r="E574" s="15" t="n"/>
    </row>
    <row r="575">
      <c r="A575" s="15" t="n"/>
      <c r="B575" s="15" t="n"/>
      <c r="C575" s="15" t="n"/>
      <c r="D575" s="15" t="n"/>
      <c r="E575" s="15" t="n"/>
    </row>
    <row r="576">
      <c r="A576" s="15" t="n"/>
      <c r="B576" s="15" t="n"/>
      <c r="C576" s="15" t="n"/>
      <c r="D576" s="15" t="n"/>
      <c r="E576" s="15" t="n"/>
    </row>
    <row r="577">
      <c r="A577" s="15" t="n"/>
      <c r="B577" s="15" t="n"/>
      <c r="C577" s="15" t="n"/>
      <c r="D577" s="15" t="n"/>
      <c r="E577" s="15" t="n"/>
    </row>
    <row r="578">
      <c r="A578" s="15" t="n"/>
      <c r="B578" s="15" t="n"/>
      <c r="C578" s="15" t="n"/>
      <c r="D578" s="15" t="n"/>
      <c r="E578" s="15" t="n"/>
    </row>
    <row r="579">
      <c r="A579" s="15" t="n"/>
      <c r="B579" s="15" t="n"/>
      <c r="C579" s="15" t="n"/>
      <c r="D579" s="15" t="n"/>
      <c r="E579" s="15" t="n"/>
    </row>
    <row r="580">
      <c r="A580" s="15" t="n"/>
      <c r="B580" s="15" t="n"/>
      <c r="C580" s="15" t="n"/>
      <c r="D580" s="15" t="n"/>
      <c r="E580" s="15" t="n"/>
    </row>
    <row r="581">
      <c r="A581" s="15" t="n"/>
      <c r="B581" s="15" t="n"/>
      <c r="C581" s="15" t="n"/>
      <c r="D581" s="15" t="n"/>
      <c r="E581" s="15" t="n"/>
    </row>
    <row r="582">
      <c r="A582" s="15" t="n"/>
      <c r="B582" s="15" t="n"/>
      <c r="C582" s="15" t="n"/>
      <c r="D582" s="15" t="n"/>
      <c r="E582" s="15" t="n"/>
    </row>
    <row r="583">
      <c r="A583" s="15" t="n"/>
      <c r="B583" s="15" t="n"/>
      <c r="C583" s="15" t="n"/>
      <c r="D583" s="15" t="n"/>
      <c r="E583" s="15" t="n"/>
    </row>
    <row r="584">
      <c r="A584" s="15" t="n"/>
      <c r="B584" s="15" t="n"/>
      <c r="C584" s="15" t="n"/>
      <c r="D584" s="15" t="n"/>
      <c r="E584" s="15" t="n"/>
    </row>
    <row r="585">
      <c r="A585" s="15" t="n"/>
      <c r="B585" s="15" t="n"/>
      <c r="C585" s="15" t="n"/>
      <c r="D585" s="15" t="n"/>
      <c r="E585" s="15" t="n"/>
    </row>
    <row r="586">
      <c r="A586" s="15" t="n"/>
      <c r="B586" s="15" t="n"/>
      <c r="C586" s="15" t="n"/>
      <c r="D586" s="15" t="n"/>
      <c r="E586" s="15" t="n"/>
    </row>
    <row r="587">
      <c r="A587" s="15" t="n"/>
      <c r="B587" s="15" t="n"/>
      <c r="C587" s="15" t="n"/>
      <c r="D587" s="15" t="n"/>
      <c r="E587" s="15" t="n"/>
    </row>
    <row r="588">
      <c r="A588" s="15" t="n"/>
      <c r="B588" s="15" t="n"/>
      <c r="C588" s="15" t="n"/>
      <c r="D588" s="15" t="n"/>
      <c r="E588" s="15" t="n"/>
    </row>
    <row r="589">
      <c r="A589" s="15" t="n"/>
      <c r="B589" s="15" t="n"/>
      <c r="C589" s="15" t="n"/>
      <c r="D589" s="15" t="n"/>
      <c r="E589" s="15" t="n"/>
    </row>
    <row r="590">
      <c r="A590" s="15" t="n"/>
      <c r="B590" s="15" t="n"/>
      <c r="C590" s="15" t="n"/>
      <c r="D590" s="15" t="n"/>
      <c r="E590" s="15" t="n"/>
    </row>
    <row r="591">
      <c r="A591" s="15" t="n"/>
      <c r="B591" s="15" t="n"/>
      <c r="C591" s="15" t="n"/>
      <c r="D591" s="15" t="n"/>
      <c r="E591" s="15" t="n"/>
    </row>
    <row r="592">
      <c r="A592" s="15" t="n"/>
      <c r="B592" s="15" t="n"/>
      <c r="C592" s="15" t="n"/>
      <c r="D592" s="15" t="n"/>
      <c r="E592" s="15" t="n"/>
    </row>
    <row r="593">
      <c r="A593" s="15" t="n"/>
      <c r="B593" s="15" t="n"/>
      <c r="C593" s="15" t="n"/>
      <c r="D593" s="15" t="n"/>
      <c r="E593" s="15" t="n"/>
    </row>
    <row r="594">
      <c r="A594" s="15" t="n"/>
      <c r="B594" s="15" t="n"/>
      <c r="C594" s="15" t="n"/>
      <c r="D594" s="15" t="n"/>
      <c r="E594" s="15" t="n"/>
    </row>
    <row r="595">
      <c r="A595" s="15" t="n"/>
      <c r="B595" s="15" t="n"/>
      <c r="C595" s="15" t="n"/>
      <c r="D595" s="15" t="n"/>
      <c r="E595" s="15" t="n"/>
    </row>
    <row r="596">
      <c r="A596" s="15" t="n"/>
      <c r="B596" s="15" t="n"/>
      <c r="C596" s="15" t="n"/>
      <c r="D596" s="15" t="n"/>
      <c r="E596" s="15" t="n"/>
    </row>
    <row r="597">
      <c r="A597" s="15" t="n"/>
      <c r="B597" s="15" t="n"/>
      <c r="C597" s="15" t="n"/>
      <c r="D597" s="15" t="n"/>
      <c r="E597" s="15" t="n"/>
    </row>
    <row r="598">
      <c r="A598" s="15" t="n"/>
      <c r="B598" s="15" t="n"/>
      <c r="C598" s="15" t="n"/>
      <c r="D598" s="15" t="n"/>
      <c r="E598" s="15" t="n"/>
    </row>
    <row r="599">
      <c r="A599" s="15" t="n"/>
      <c r="B599" s="15" t="n"/>
      <c r="C599" s="15" t="n"/>
      <c r="D599" s="15" t="n"/>
      <c r="E599" s="15" t="n"/>
    </row>
    <row r="600">
      <c r="A600" s="15" t="n"/>
      <c r="B600" s="15" t="n"/>
      <c r="C600" s="15" t="n"/>
      <c r="D600" s="15" t="n"/>
      <c r="E600" s="15" t="n"/>
    </row>
    <row r="601">
      <c r="A601" s="15" t="n"/>
      <c r="B601" s="15" t="n"/>
      <c r="C601" s="15" t="n"/>
      <c r="D601" s="15" t="n"/>
      <c r="E601" s="15" t="n"/>
    </row>
    <row r="602">
      <c r="A602" s="15" t="n"/>
      <c r="B602" s="15" t="n"/>
      <c r="C602" s="15" t="n"/>
      <c r="D602" s="15" t="n"/>
      <c r="E602" s="15" t="n"/>
    </row>
    <row r="603">
      <c r="A603" s="15" t="n"/>
      <c r="B603" s="15" t="n"/>
      <c r="C603" s="15" t="n"/>
      <c r="D603" s="15" t="n"/>
      <c r="E603" s="15" t="n"/>
    </row>
    <row r="604">
      <c r="A604" s="15" t="n"/>
      <c r="B604" s="15" t="n"/>
      <c r="C604" s="15" t="n"/>
      <c r="D604" s="15" t="n"/>
      <c r="E604" s="15" t="n"/>
    </row>
    <row r="605">
      <c r="A605" s="15" t="n"/>
      <c r="B605" s="15" t="n"/>
      <c r="C605" s="15" t="n"/>
      <c r="D605" s="15" t="n"/>
      <c r="E605" s="15" t="n"/>
    </row>
    <row r="606">
      <c r="A606" s="15" t="n"/>
      <c r="B606" s="15" t="n"/>
      <c r="C606" s="15" t="n"/>
      <c r="D606" s="15" t="n"/>
      <c r="E606" s="15" t="n"/>
    </row>
    <row r="607">
      <c r="A607" s="15" t="n"/>
      <c r="B607" s="15" t="n"/>
      <c r="C607" s="15" t="n"/>
      <c r="D607" s="15" t="n"/>
      <c r="E607" s="15" t="n"/>
    </row>
    <row r="608">
      <c r="A608" s="15" t="n"/>
      <c r="B608" s="15" t="n"/>
      <c r="C608" s="15" t="n"/>
      <c r="D608" s="15" t="n"/>
      <c r="E608" s="15" t="n"/>
    </row>
    <row r="609">
      <c r="A609" s="15" t="n"/>
      <c r="B609" s="15" t="n"/>
      <c r="C609" s="15" t="n"/>
      <c r="D609" s="15" t="n"/>
      <c r="E609" s="15" t="n"/>
    </row>
    <row r="610">
      <c r="A610" s="15" t="n"/>
      <c r="B610" s="15" t="n"/>
      <c r="C610" s="15" t="n"/>
      <c r="D610" s="15" t="n"/>
      <c r="E610" s="15" t="n"/>
    </row>
    <row r="611">
      <c r="A611" s="15" t="n"/>
      <c r="B611" s="15" t="n"/>
      <c r="C611" s="15" t="n"/>
      <c r="D611" s="15" t="n"/>
      <c r="E611" s="15" t="n"/>
    </row>
    <row r="612">
      <c r="A612" s="15" t="n"/>
      <c r="B612" s="15" t="n"/>
      <c r="C612" s="15" t="n"/>
      <c r="D612" s="15" t="n"/>
      <c r="E612" s="15" t="n"/>
    </row>
    <row r="613">
      <c r="A613" s="15" t="n"/>
      <c r="B613" s="15" t="n"/>
      <c r="C613" s="15" t="n"/>
      <c r="D613" s="15" t="n"/>
      <c r="E613" s="15" t="n"/>
    </row>
    <row r="614">
      <c r="A614" s="15" t="n"/>
      <c r="B614" s="15" t="n"/>
      <c r="C614" s="15" t="n"/>
      <c r="D614" s="15" t="n"/>
      <c r="E614" s="15" t="n"/>
    </row>
    <row r="615">
      <c r="A615" s="15" t="n"/>
      <c r="B615" s="15" t="n"/>
      <c r="C615" s="15" t="n"/>
      <c r="D615" s="15" t="n"/>
      <c r="E615" s="15" t="n"/>
    </row>
    <row r="616">
      <c r="A616" s="15" t="n"/>
      <c r="B616" s="15" t="n"/>
      <c r="C616" s="15" t="n"/>
      <c r="D616" s="15" t="n"/>
      <c r="E616" s="15" t="n"/>
    </row>
    <row r="617">
      <c r="A617" s="15" t="n"/>
      <c r="B617" s="15" t="n"/>
      <c r="C617" s="15" t="n"/>
      <c r="D617" s="15" t="n"/>
      <c r="E617" s="15" t="n"/>
    </row>
    <row r="618">
      <c r="A618" s="15" t="n"/>
      <c r="B618" s="15" t="n"/>
      <c r="C618" s="15" t="n"/>
      <c r="D618" s="15" t="n"/>
      <c r="E618" s="15" t="n"/>
    </row>
    <row r="619">
      <c r="A619" s="15" t="n"/>
      <c r="B619" s="15" t="n"/>
      <c r="C619" s="15" t="n"/>
      <c r="D619" s="15" t="n"/>
      <c r="E619" s="15" t="n"/>
    </row>
    <row r="620">
      <c r="A620" s="15" t="n"/>
      <c r="B620" s="15" t="n"/>
      <c r="C620" s="15" t="n"/>
      <c r="D620" s="15" t="n"/>
      <c r="E620" s="15" t="n"/>
    </row>
    <row r="621">
      <c r="A621" s="15" t="n"/>
      <c r="B621" s="15" t="n"/>
      <c r="C621" s="15" t="n"/>
      <c r="D621" s="15" t="n"/>
      <c r="E621" s="15" t="n"/>
    </row>
    <row r="622">
      <c r="A622" s="15" t="n"/>
      <c r="B622" s="15" t="n"/>
      <c r="C622" s="15" t="n"/>
      <c r="D622" s="15" t="n"/>
      <c r="E622" s="15" t="n"/>
    </row>
    <row r="623">
      <c r="A623" s="15" t="n"/>
      <c r="B623" s="15" t="n"/>
      <c r="C623" s="15" t="n"/>
      <c r="D623" s="15" t="n"/>
      <c r="E623" s="15" t="n"/>
    </row>
    <row r="624">
      <c r="A624" s="15" t="n"/>
      <c r="B624" s="15" t="n"/>
      <c r="C624" s="15" t="n"/>
      <c r="D624" s="15" t="n"/>
      <c r="E624" s="15" t="n"/>
    </row>
    <row r="625">
      <c r="A625" s="15" t="n"/>
      <c r="B625" s="15" t="n"/>
      <c r="C625" s="15" t="n"/>
      <c r="D625" s="15" t="n"/>
      <c r="E625" s="15" t="n"/>
    </row>
    <row r="626">
      <c r="A626" s="15" t="n"/>
      <c r="B626" s="15" t="n"/>
      <c r="C626" s="15" t="n"/>
      <c r="D626" s="15" t="n"/>
      <c r="E626" s="15" t="n"/>
    </row>
    <row r="627">
      <c r="A627" s="15" t="n"/>
      <c r="B627" s="15" t="n"/>
      <c r="C627" s="15" t="n"/>
      <c r="D627" s="15" t="n"/>
      <c r="E627" s="15" t="n"/>
    </row>
    <row r="628">
      <c r="A628" s="15" t="n"/>
      <c r="B628" s="15" t="n"/>
      <c r="C628" s="15" t="n"/>
      <c r="D628" s="15" t="n"/>
      <c r="E628" s="15" t="n"/>
    </row>
    <row r="629">
      <c r="A629" s="15" t="n"/>
      <c r="B629" s="15" t="n"/>
      <c r="C629" s="15" t="n"/>
      <c r="D629" s="15" t="n"/>
      <c r="E629" s="15" t="n"/>
    </row>
    <row r="630">
      <c r="A630" s="15" t="n"/>
      <c r="B630" s="15" t="n"/>
      <c r="C630" s="15" t="n"/>
      <c r="D630" s="15" t="n"/>
      <c r="E630" s="15" t="n"/>
    </row>
    <row r="631">
      <c r="A631" s="15" t="n"/>
      <c r="B631" s="15" t="n"/>
      <c r="C631" s="15" t="n"/>
      <c r="D631" s="15" t="n"/>
      <c r="E631" s="15" t="n"/>
    </row>
    <row r="632">
      <c r="A632" s="15" t="n"/>
      <c r="B632" s="15" t="n"/>
      <c r="C632" s="15" t="n"/>
      <c r="D632" s="15" t="n"/>
      <c r="E632" s="15" t="n"/>
    </row>
    <row r="633">
      <c r="A633" s="15" t="n"/>
      <c r="B633" s="15" t="n"/>
      <c r="C633" s="15" t="n"/>
      <c r="D633" s="15" t="n"/>
      <c r="E633" s="15" t="n"/>
    </row>
    <row r="634">
      <c r="A634" s="15" t="n"/>
      <c r="B634" s="15" t="n"/>
      <c r="C634" s="15" t="n"/>
      <c r="D634" s="15" t="n"/>
      <c r="E634" s="15" t="n"/>
    </row>
    <row r="635">
      <c r="A635" s="15" t="n"/>
      <c r="B635" s="15" t="n"/>
      <c r="C635" s="15" t="n"/>
      <c r="D635" s="15" t="n"/>
      <c r="E635" s="15" t="n"/>
    </row>
    <row r="636">
      <c r="A636" s="15" t="n"/>
      <c r="B636" s="15" t="n"/>
      <c r="C636" s="15" t="n"/>
      <c r="D636" s="15" t="n"/>
      <c r="E636" s="15" t="n"/>
    </row>
    <row r="637">
      <c r="A637" s="15" t="n"/>
      <c r="B637" s="15" t="n"/>
      <c r="C637" s="15" t="n"/>
      <c r="D637" s="15" t="n"/>
      <c r="E637" s="15" t="n"/>
    </row>
    <row r="638">
      <c r="A638" s="15" t="n"/>
      <c r="B638" s="15" t="n"/>
      <c r="C638" s="15" t="n"/>
      <c r="D638" s="15" t="n"/>
      <c r="E638" s="15" t="n"/>
    </row>
    <row r="639">
      <c r="A639" s="15" t="n"/>
      <c r="B639" s="15" t="n"/>
      <c r="C639" s="15" t="n"/>
      <c r="D639" s="15" t="n"/>
      <c r="E639" s="15" t="n"/>
    </row>
    <row r="640">
      <c r="A640" s="15" t="n"/>
      <c r="B640" s="15" t="n"/>
      <c r="C640" s="15" t="n"/>
      <c r="D640" s="15" t="n"/>
      <c r="E640" s="15" t="n"/>
    </row>
    <row r="641">
      <c r="A641" s="15" t="n"/>
      <c r="B641" s="15" t="n"/>
      <c r="C641" s="15" t="n"/>
      <c r="D641" s="15" t="n"/>
      <c r="E641" s="15" t="n"/>
    </row>
    <row r="642">
      <c r="A642" s="15" t="n"/>
      <c r="B642" s="15" t="n"/>
      <c r="C642" s="15" t="n"/>
      <c r="D642" s="15" t="n"/>
      <c r="E642" s="15" t="n"/>
    </row>
    <row r="643">
      <c r="A643" s="15" t="n"/>
      <c r="B643" s="15" t="n"/>
      <c r="C643" s="15" t="n"/>
      <c r="D643" s="15" t="n"/>
      <c r="E643" s="15" t="n"/>
    </row>
    <row r="644">
      <c r="A644" s="15" t="n"/>
      <c r="B644" s="15" t="n"/>
      <c r="C644" s="15" t="n"/>
      <c r="D644" s="15" t="n"/>
      <c r="E644" s="15" t="n"/>
    </row>
    <row r="645">
      <c r="A645" s="15" t="n"/>
      <c r="B645" s="15" t="n"/>
      <c r="C645" s="15" t="n"/>
      <c r="D645" s="15" t="n"/>
      <c r="E645" s="15" t="n"/>
    </row>
    <row r="646">
      <c r="A646" s="15" t="n"/>
      <c r="B646" s="15" t="n"/>
      <c r="C646" s="15" t="n"/>
      <c r="D646" s="15" t="n"/>
      <c r="E646" s="15" t="n"/>
    </row>
    <row r="647">
      <c r="A647" s="15" t="n"/>
      <c r="B647" s="15" t="n"/>
      <c r="C647" s="15" t="n"/>
      <c r="D647" s="15" t="n"/>
      <c r="E647" s="15" t="n"/>
    </row>
    <row r="648">
      <c r="A648" s="15" t="n"/>
      <c r="B648" s="15" t="n"/>
      <c r="C648" s="15" t="n"/>
      <c r="D648" s="15" t="n"/>
      <c r="E648" s="15" t="n"/>
    </row>
    <row r="649">
      <c r="A649" s="15" t="n"/>
      <c r="B649" s="15" t="n"/>
      <c r="C649" s="15" t="n"/>
      <c r="D649" s="15" t="n"/>
      <c r="E649" s="15" t="n"/>
    </row>
    <row r="650">
      <c r="A650" s="15" t="n"/>
      <c r="B650" s="15" t="n"/>
      <c r="C650" s="15" t="n"/>
      <c r="D650" s="15" t="n"/>
      <c r="E650" s="15" t="n"/>
    </row>
    <row r="651">
      <c r="A651" s="15" t="n"/>
      <c r="B651" s="15" t="n"/>
      <c r="C651" s="15" t="n"/>
      <c r="D651" s="15" t="n"/>
      <c r="E651" s="15" t="n"/>
    </row>
    <row r="652">
      <c r="A652" s="15" t="n"/>
      <c r="B652" s="15" t="n"/>
      <c r="C652" s="15" t="n"/>
      <c r="D652" s="15" t="n"/>
      <c r="E652" s="15" t="n"/>
    </row>
    <row r="653">
      <c r="A653" s="15" t="n"/>
      <c r="B653" s="15" t="n"/>
      <c r="C653" s="15" t="n"/>
      <c r="D653" s="15" t="n"/>
      <c r="E653" s="15" t="n"/>
    </row>
    <row r="654">
      <c r="A654" s="15" t="n"/>
      <c r="B654" s="15" t="n"/>
      <c r="C654" s="15" t="n"/>
      <c r="D654" s="15" t="n"/>
      <c r="E654" s="15" t="n"/>
    </row>
    <row r="655">
      <c r="A655" s="15" t="n"/>
      <c r="B655" s="15" t="n"/>
      <c r="C655" s="15" t="n"/>
      <c r="D655" s="15" t="n"/>
      <c r="E655" s="15" t="n"/>
    </row>
    <row r="656">
      <c r="A656" s="15" t="n"/>
      <c r="B656" s="15" t="n"/>
      <c r="C656" s="15" t="n"/>
      <c r="D656" s="15" t="n"/>
      <c r="E656" s="15" t="n"/>
    </row>
    <row r="657">
      <c r="A657" s="15" t="n"/>
      <c r="B657" s="15" t="n"/>
      <c r="C657" s="15" t="n"/>
      <c r="D657" s="15" t="n"/>
      <c r="E657" s="15" t="n"/>
    </row>
    <row r="658">
      <c r="A658" s="15" t="n"/>
      <c r="B658" s="15" t="n"/>
      <c r="C658" s="15" t="n"/>
      <c r="D658" s="15" t="n"/>
      <c r="E658" s="15" t="n"/>
    </row>
    <row r="659">
      <c r="A659" s="15" t="n"/>
      <c r="B659" s="15" t="n"/>
      <c r="C659" s="15" t="n"/>
      <c r="D659" s="15" t="n"/>
      <c r="E659" s="15" t="n"/>
    </row>
    <row r="660">
      <c r="A660" s="15" t="n"/>
      <c r="B660" s="15" t="n"/>
      <c r="C660" s="15" t="n"/>
      <c r="D660" s="15" t="n"/>
      <c r="E660" s="15" t="n"/>
    </row>
    <row r="661">
      <c r="A661" s="15" t="n"/>
      <c r="B661" s="15" t="n"/>
      <c r="C661" s="15" t="n"/>
      <c r="D661" s="15" t="n"/>
      <c r="E661" s="15" t="n"/>
    </row>
    <row r="662">
      <c r="A662" s="15" t="n"/>
      <c r="B662" s="15" t="n"/>
      <c r="C662" s="15" t="n"/>
      <c r="D662" s="15" t="n"/>
      <c r="E662" s="15" t="n"/>
    </row>
    <row r="663">
      <c r="A663" s="15" t="n"/>
      <c r="B663" s="15" t="n"/>
      <c r="C663" s="15" t="n"/>
      <c r="D663" s="15" t="n"/>
      <c r="E663" s="15" t="n"/>
    </row>
    <row r="664">
      <c r="A664" s="15" t="n"/>
      <c r="B664" s="15" t="n"/>
      <c r="C664" s="15" t="n"/>
      <c r="D664" s="15" t="n"/>
      <c r="E664" s="15" t="n"/>
    </row>
    <row r="665">
      <c r="A665" s="15" t="n"/>
      <c r="B665" s="15" t="n"/>
      <c r="C665" s="15" t="n"/>
      <c r="D665" s="15" t="n"/>
      <c r="E665" s="15" t="n"/>
    </row>
    <row r="666">
      <c r="A666" s="15" t="n"/>
      <c r="B666" s="15" t="n"/>
      <c r="C666" s="15" t="n"/>
      <c r="D666" s="15" t="n"/>
      <c r="E666" s="15" t="n"/>
    </row>
    <row r="667">
      <c r="A667" s="15" t="n"/>
      <c r="B667" s="15" t="n"/>
      <c r="C667" s="15" t="n"/>
      <c r="D667" s="15" t="n"/>
      <c r="E667" s="15" t="n"/>
    </row>
    <row r="668">
      <c r="A668" s="15" t="n"/>
      <c r="B668" s="15" t="n"/>
      <c r="C668" s="15" t="n"/>
      <c r="D668" s="15" t="n"/>
      <c r="E668" s="15" t="n"/>
    </row>
    <row r="669">
      <c r="A669" s="15" t="n"/>
      <c r="B669" s="15" t="n"/>
      <c r="C669" s="15" t="n"/>
      <c r="D669" s="15" t="n"/>
      <c r="E669" s="15" t="n"/>
    </row>
    <row r="670">
      <c r="A670" s="15" t="n"/>
      <c r="B670" s="15" t="n"/>
      <c r="C670" s="15" t="n"/>
      <c r="D670" s="15" t="n"/>
      <c r="E670" s="15" t="n"/>
    </row>
    <row r="671">
      <c r="A671" s="15" t="n"/>
      <c r="B671" s="15" t="n"/>
      <c r="C671" s="15" t="n"/>
      <c r="D671" s="15" t="n"/>
      <c r="E671" s="15" t="n"/>
    </row>
    <row r="672">
      <c r="A672" s="15" t="n"/>
      <c r="B672" s="15" t="n"/>
      <c r="C672" s="15" t="n"/>
      <c r="D672" s="15" t="n"/>
      <c r="E672" s="15" t="n"/>
    </row>
    <row r="673">
      <c r="A673" s="15" t="n"/>
      <c r="B673" s="15" t="n"/>
      <c r="C673" s="15" t="n"/>
      <c r="D673" s="15" t="n"/>
      <c r="E673" s="15" t="n"/>
    </row>
    <row r="674">
      <c r="A674" s="15" t="n"/>
      <c r="B674" s="15" t="n"/>
      <c r="C674" s="15" t="n"/>
      <c r="D674" s="15" t="n"/>
      <c r="E674" s="15" t="n"/>
    </row>
    <row r="675">
      <c r="A675" s="15" t="n"/>
      <c r="B675" s="15" t="n"/>
      <c r="C675" s="15" t="n"/>
      <c r="D675" s="15" t="n"/>
      <c r="E675" s="15" t="n"/>
    </row>
    <row r="676">
      <c r="A676" s="15" t="n"/>
      <c r="B676" s="15" t="n"/>
      <c r="C676" s="15" t="n"/>
      <c r="D676" s="15" t="n"/>
      <c r="E676" s="15" t="n"/>
    </row>
    <row r="677">
      <c r="A677" s="15" t="n"/>
      <c r="B677" s="15" t="n"/>
      <c r="C677" s="15" t="n"/>
      <c r="D677" s="15" t="n"/>
      <c r="E677" s="15" t="n"/>
    </row>
    <row r="678">
      <c r="A678" s="15" t="n"/>
      <c r="B678" s="15" t="n"/>
      <c r="C678" s="15" t="n"/>
      <c r="D678" s="15" t="n"/>
      <c r="E678" s="15" t="n"/>
    </row>
    <row r="679">
      <c r="A679" s="15" t="n"/>
      <c r="B679" s="15" t="n"/>
      <c r="C679" s="15" t="n"/>
      <c r="D679" s="15" t="n"/>
      <c r="E679" s="15" t="n"/>
    </row>
    <row r="680">
      <c r="A680" s="15" t="n"/>
      <c r="B680" s="15" t="n"/>
      <c r="C680" s="15" t="n"/>
      <c r="D680" s="15" t="n"/>
      <c r="E680" s="15" t="n"/>
    </row>
    <row r="681">
      <c r="A681" s="15" t="n"/>
      <c r="B681" s="15" t="n"/>
      <c r="C681" s="15" t="n"/>
      <c r="D681" s="15" t="n"/>
      <c r="E681" s="15" t="n"/>
    </row>
    <row r="682">
      <c r="A682" s="15" t="n"/>
      <c r="B682" s="15" t="n"/>
      <c r="C682" s="15" t="n"/>
      <c r="D682" s="15" t="n"/>
      <c r="E682" s="15" t="n"/>
    </row>
    <row r="683">
      <c r="A683" s="15" t="n"/>
      <c r="B683" s="15" t="n"/>
      <c r="C683" s="15" t="n"/>
      <c r="D683" s="15" t="n"/>
      <c r="E683" s="15" t="n"/>
    </row>
    <row r="684">
      <c r="A684" s="15" t="n"/>
      <c r="B684" s="15" t="n"/>
      <c r="C684" s="15" t="n"/>
      <c r="D684" s="15" t="n"/>
      <c r="E684" s="15" t="n"/>
    </row>
    <row r="685">
      <c r="A685" s="15" t="n"/>
      <c r="B685" s="15" t="n"/>
      <c r="C685" s="15" t="n"/>
      <c r="D685" s="15" t="n"/>
      <c r="E685" s="15" t="n"/>
    </row>
    <row r="686">
      <c r="A686" s="15" t="n"/>
      <c r="B686" s="15" t="n"/>
      <c r="C686" s="15" t="n"/>
      <c r="D686" s="15" t="n"/>
      <c r="E686" s="15" t="n"/>
    </row>
    <row r="687">
      <c r="A687" s="15" t="n"/>
      <c r="B687" s="15" t="n"/>
      <c r="C687" s="15" t="n"/>
      <c r="D687" s="15" t="n"/>
      <c r="E687" s="15" t="n"/>
    </row>
    <row r="688">
      <c r="A688" s="15" t="n"/>
      <c r="B688" s="15" t="n"/>
      <c r="C688" s="15" t="n"/>
      <c r="D688" s="15" t="n"/>
      <c r="E688" s="15" t="n"/>
    </row>
    <row r="689">
      <c r="A689" s="15" t="n"/>
      <c r="B689" s="15" t="n"/>
      <c r="C689" s="15" t="n"/>
      <c r="D689" s="15" t="n"/>
      <c r="E689" s="15" t="n"/>
    </row>
    <row r="690">
      <c r="A690" s="15" t="n"/>
      <c r="B690" s="15" t="n"/>
      <c r="C690" s="15" t="n"/>
      <c r="D690" s="15" t="n"/>
      <c r="E690" s="15" t="n"/>
    </row>
    <row r="691">
      <c r="A691" s="15" t="n"/>
      <c r="B691" s="15" t="n"/>
      <c r="C691" s="15" t="n"/>
      <c r="D691" s="15" t="n"/>
      <c r="E691" s="15" t="n"/>
    </row>
    <row r="692">
      <c r="A692" s="15" t="n"/>
      <c r="B692" s="15" t="n"/>
      <c r="C692" s="15" t="n"/>
      <c r="D692" s="15" t="n"/>
      <c r="E692" s="15" t="n"/>
    </row>
    <row r="693">
      <c r="A693" s="15" t="n"/>
      <c r="B693" s="15" t="n"/>
      <c r="C693" s="15" t="n"/>
      <c r="D693" s="15" t="n"/>
      <c r="E693" s="15" t="n"/>
    </row>
    <row r="694">
      <c r="A694" s="15" t="n"/>
      <c r="B694" s="15" t="n"/>
      <c r="C694" s="15" t="n"/>
      <c r="D694" s="15" t="n"/>
      <c r="E694" s="15" t="n"/>
    </row>
    <row r="695">
      <c r="A695" s="15" t="n"/>
      <c r="B695" s="15" t="n"/>
      <c r="C695" s="15" t="n"/>
      <c r="D695" s="15" t="n"/>
      <c r="E695" s="15" t="n"/>
    </row>
    <row r="696">
      <c r="A696" s="15" t="n"/>
      <c r="B696" s="15" t="n"/>
      <c r="C696" s="15" t="n"/>
      <c r="D696" s="15" t="n"/>
      <c r="E696" s="15" t="n"/>
    </row>
    <row r="697">
      <c r="A697" s="15" t="n"/>
      <c r="B697" s="15" t="n"/>
      <c r="C697" s="15" t="n"/>
      <c r="D697" s="15" t="n"/>
      <c r="E697" s="15" t="n"/>
    </row>
    <row r="698">
      <c r="A698" s="15" t="n"/>
      <c r="B698" s="15" t="n"/>
      <c r="C698" s="15" t="n"/>
      <c r="D698" s="15" t="n"/>
      <c r="E698" s="15" t="n"/>
    </row>
    <row r="699">
      <c r="A699" s="15" t="n"/>
      <c r="B699" s="15" t="n"/>
      <c r="C699" s="15" t="n"/>
      <c r="D699" s="15" t="n"/>
      <c r="E699" s="15" t="n"/>
    </row>
    <row r="700">
      <c r="A700" s="15" t="n"/>
      <c r="B700" s="15" t="n"/>
      <c r="C700" s="15" t="n"/>
      <c r="D700" s="15" t="n"/>
      <c r="E700" s="15" t="n"/>
    </row>
    <row r="701">
      <c r="A701" s="15" t="n"/>
      <c r="B701" s="15" t="n"/>
      <c r="C701" s="15" t="n"/>
      <c r="D701" s="15" t="n"/>
      <c r="E701" s="15" t="n"/>
    </row>
    <row r="702">
      <c r="A702" s="15" t="n"/>
      <c r="B702" s="15" t="n"/>
      <c r="C702" s="15" t="n"/>
      <c r="D702" s="15" t="n"/>
      <c r="E702" s="15" t="n"/>
    </row>
    <row r="703">
      <c r="A703" s="15" t="n"/>
      <c r="B703" s="15" t="n"/>
      <c r="C703" s="15" t="n"/>
      <c r="D703" s="15" t="n"/>
      <c r="E703" s="15" t="n"/>
    </row>
    <row r="704">
      <c r="A704" s="15" t="n"/>
      <c r="B704" s="15" t="n"/>
      <c r="C704" s="15" t="n"/>
      <c r="D704" s="15" t="n"/>
      <c r="E704" s="15" t="n"/>
    </row>
    <row r="705">
      <c r="A705" s="15" t="n"/>
      <c r="B705" s="15" t="n"/>
      <c r="C705" s="15" t="n"/>
      <c r="D705" s="15" t="n"/>
      <c r="E705" s="15" t="n"/>
    </row>
    <row r="706">
      <c r="A706" s="15" t="n"/>
      <c r="B706" s="15" t="n"/>
      <c r="C706" s="15" t="n"/>
      <c r="D706" s="15" t="n"/>
      <c r="E706" s="15" t="n"/>
    </row>
    <row r="707">
      <c r="A707" s="15" t="n"/>
      <c r="B707" s="15" t="n"/>
      <c r="C707" s="15" t="n"/>
      <c r="D707" s="15" t="n"/>
      <c r="E707" s="15" t="n"/>
    </row>
    <row r="708">
      <c r="A708" s="15" t="n"/>
      <c r="B708" s="15" t="n"/>
      <c r="C708" s="15" t="n"/>
      <c r="D708" s="15" t="n"/>
      <c r="E708" s="15" t="n"/>
    </row>
    <row r="709">
      <c r="A709" s="15" t="n"/>
      <c r="B709" s="15" t="n"/>
      <c r="C709" s="15" t="n"/>
      <c r="D709" s="15" t="n"/>
      <c r="E709" s="15" t="n"/>
    </row>
    <row r="710">
      <c r="A710" s="15" t="n"/>
      <c r="B710" s="15" t="n"/>
      <c r="C710" s="15" t="n"/>
      <c r="D710" s="15" t="n"/>
      <c r="E710" s="15" t="n"/>
    </row>
    <row r="711">
      <c r="A711" s="15" t="n"/>
      <c r="B711" s="15" t="n"/>
      <c r="C711" s="15" t="n"/>
      <c r="D711" s="15" t="n"/>
      <c r="E711" s="15" t="n"/>
    </row>
    <row r="712">
      <c r="A712" s="15" t="n"/>
      <c r="B712" s="15" t="n"/>
      <c r="C712" s="15" t="n"/>
      <c r="D712" s="15" t="n"/>
      <c r="E712" s="15" t="n"/>
    </row>
    <row r="713">
      <c r="A713" s="15" t="n"/>
      <c r="B713" s="15" t="n"/>
      <c r="C713" s="15" t="n"/>
      <c r="D713" s="15" t="n"/>
      <c r="E713" s="15" t="n"/>
    </row>
    <row r="714">
      <c r="A714" s="15" t="n"/>
      <c r="B714" s="15" t="n"/>
      <c r="C714" s="15" t="n"/>
      <c r="D714" s="15" t="n"/>
      <c r="E714" s="15" t="n"/>
    </row>
    <row r="715">
      <c r="A715" s="15" t="n"/>
      <c r="B715" s="15" t="n"/>
      <c r="C715" s="15" t="n"/>
      <c r="D715" s="15" t="n"/>
      <c r="E715" s="15" t="n"/>
    </row>
    <row r="716">
      <c r="A716" s="15" t="n"/>
      <c r="B716" s="15" t="n"/>
      <c r="C716" s="15" t="n"/>
      <c r="D716" s="15" t="n"/>
      <c r="E716" s="15" t="n"/>
    </row>
    <row r="717">
      <c r="A717" s="15" t="n"/>
      <c r="B717" s="15" t="n"/>
      <c r="C717" s="15" t="n"/>
      <c r="D717" s="15" t="n"/>
      <c r="E717" s="15" t="n"/>
    </row>
    <row r="718">
      <c r="A718" s="15" t="n"/>
      <c r="B718" s="15" t="n"/>
      <c r="C718" s="15" t="n"/>
      <c r="D718" s="15" t="n"/>
      <c r="E718" s="15" t="n"/>
    </row>
    <row r="719">
      <c r="A719" s="15" t="n"/>
      <c r="B719" s="15" t="n"/>
      <c r="C719" s="15" t="n"/>
      <c r="D719" s="15" t="n"/>
      <c r="E719" s="15" t="n"/>
    </row>
    <row r="720">
      <c r="A720" s="15" t="n"/>
      <c r="B720" s="15" t="n"/>
      <c r="C720" s="15" t="n"/>
      <c r="D720" s="15" t="n"/>
      <c r="E720" s="15" t="n"/>
    </row>
    <row r="721">
      <c r="A721" s="15" t="n"/>
      <c r="B721" s="15" t="n"/>
      <c r="C721" s="15" t="n"/>
      <c r="D721" s="15" t="n"/>
      <c r="E721" s="15" t="n"/>
    </row>
    <row r="722">
      <c r="A722" s="15" t="n"/>
      <c r="B722" s="15" t="n"/>
      <c r="C722" s="15" t="n"/>
      <c r="D722" s="15" t="n"/>
      <c r="E722" s="15" t="n"/>
    </row>
    <row r="723">
      <c r="A723" s="15" t="n"/>
      <c r="B723" s="15" t="n"/>
      <c r="C723" s="15" t="n"/>
      <c r="D723" s="15" t="n"/>
      <c r="E723" s="15" t="n"/>
    </row>
    <row r="724">
      <c r="A724" s="15" t="n"/>
      <c r="B724" s="15" t="n"/>
      <c r="C724" s="15" t="n"/>
      <c r="D724" s="15" t="n"/>
      <c r="E724" s="15" t="n"/>
    </row>
    <row r="725">
      <c r="A725" s="15" t="n"/>
      <c r="B725" s="15" t="n"/>
      <c r="C725" s="15" t="n"/>
      <c r="D725" s="15" t="n"/>
      <c r="E725" s="15" t="n"/>
    </row>
    <row r="726">
      <c r="A726" s="15" t="n"/>
      <c r="B726" s="15" t="n"/>
      <c r="C726" s="15" t="n"/>
      <c r="D726" s="15" t="n"/>
      <c r="E726" s="15" t="n"/>
    </row>
    <row r="727">
      <c r="A727" s="15" t="n"/>
      <c r="B727" s="15" t="n"/>
      <c r="C727" s="15" t="n"/>
      <c r="D727" s="15" t="n"/>
      <c r="E727" s="15" t="n"/>
    </row>
    <row r="728">
      <c r="A728" s="15" t="n"/>
      <c r="B728" s="15" t="n"/>
      <c r="C728" s="15" t="n"/>
      <c r="D728" s="15" t="n"/>
      <c r="E728" s="15" t="n"/>
    </row>
    <row r="729">
      <c r="A729" s="15" t="n"/>
      <c r="B729" s="15" t="n"/>
      <c r="C729" s="15" t="n"/>
      <c r="D729" s="15" t="n"/>
      <c r="E729" s="15" t="n"/>
    </row>
    <row r="730">
      <c r="A730" s="15" t="n"/>
      <c r="B730" s="15" t="n"/>
      <c r="C730" s="15" t="n"/>
      <c r="D730" s="15" t="n"/>
      <c r="E730" s="15" t="n"/>
    </row>
    <row r="731">
      <c r="A731" s="15" t="n"/>
      <c r="B731" s="15" t="n"/>
      <c r="C731" s="15" t="n"/>
      <c r="D731" s="15" t="n"/>
      <c r="E731" s="15" t="n"/>
    </row>
    <row r="732">
      <c r="A732" s="15" t="n"/>
      <c r="B732" s="15" t="n"/>
      <c r="C732" s="15" t="n"/>
      <c r="D732" s="15" t="n"/>
      <c r="E732" s="15" t="n"/>
    </row>
    <row r="733">
      <c r="A733" s="15" t="n"/>
      <c r="B733" s="15" t="n"/>
      <c r="C733" s="15" t="n"/>
      <c r="D733" s="15" t="n"/>
      <c r="E733" s="15" t="n"/>
    </row>
    <row r="734">
      <c r="A734" s="15" t="n"/>
      <c r="B734" s="15" t="n"/>
      <c r="C734" s="15" t="n"/>
      <c r="D734" s="15" t="n"/>
      <c r="E734" s="15" t="n"/>
    </row>
    <row r="735">
      <c r="A735" s="15" t="n"/>
      <c r="B735" s="15" t="n"/>
      <c r="C735" s="15" t="n"/>
      <c r="D735" s="15" t="n"/>
      <c r="E735" s="15" t="n"/>
    </row>
    <row r="736">
      <c r="A736" s="15" t="n"/>
      <c r="B736" s="15" t="n"/>
      <c r="C736" s="15" t="n"/>
      <c r="D736" s="15" t="n"/>
      <c r="E736" s="15" t="n"/>
    </row>
    <row r="737">
      <c r="A737" s="15" t="n"/>
      <c r="B737" s="15" t="n"/>
      <c r="C737" s="15" t="n"/>
      <c r="D737" s="15" t="n"/>
      <c r="E737" s="15" t="n"/>
    </row>
    <row r="738">
      <c r="A738" s="15" t="n"/>
      <c r="B738" s="15" t="n"/>
      <c r="C738" s="15" t="n"/>
      <c r="D738" s="15" t="n"/>
      <c r="E738" s="15" t="n"/>
    </row>
    <row r="739">
      <c r="A739" s="15" t="n"/>
      <c r="B739" s="15" t="n"/>
      <c r="C739" s="15" t="n"/>
      <c r="D739" s="15" t="n"/>
      <c r="E739" s="15" t="n"/>
    </row>
    <row r="740">
      <c r="A740" s="15" t="n"/>
      <c r="B740" s="15" t="n"/>
      <c r="C740" s="15" t="n"/>
      <c r="D740" s="15" t="n"/>
      <c r="E740" s="15" t="n"/>
    </row>
    <row r="741">
      <c r="A741" s="15" t="n"/>
      <c r="B741" s="15" t="n"/>
      <c r="C741" s="15" t="n"/>
      <c r="D741" s="15" t="n"/>
      <c r="E741" s="15" t="n"/>
    </row>
    <row r="742">
      <c r="A742" s="15" t="n"/>
      <c r="B742" s="15" t="n"/>
      <c r="C742" s="15" t="n"/>
      <c r="D742" s="15" t="n"/>
      <c r="E742" s="15" t="n"/>
    </row>
    <row r="743">
      <c r="A743" s="15" t="n"/>
      <c r="B743" s="15" t="n"/>
      <c r="C743" s="15" t="n"/>
      <c r="D743" s="15" t="n"/>
      <c r="E743" s="15" t="n"/>
    </row>
    <row r="744">
      <c r="A744" s="15" t="n"/>
      <c r="B744" s="15" t="n"/>
      <c r="C744" s="15" t="n"/>
      <c r="D744" s="15" t="n"/>
      <c r="E744" s="15" t="n"/>
    </row>
    <row r="745">
      <c r="A745" s="15" t="n"/>
      <c r="B745" s="15" t="n"/>
      <c r="C745" s="15" t="n"/>
      <c r="D745" s="15" t="n"/>
      <c r="E745" s="15" t="n"/>
    </row>
    <row r="746">
      <c r="A746" s="15" t="n"/>
      <c r="B746" s="15" t="n"/>
      <c r="C746" s="15" t="n"/>
      <c r="D746" s="15" t="n"/>
      <c r="E746" s="15" t="n"/>
    </row>
    <row r="747">
      <c r="A747" s="15" t="n"/>
      <c r="B747" s="15" t="n"/>
      <c r="C747" s="15" t="n"/>
      <c r="D747" s="15" t="n"/>
      <c r="E747" s="15" t="n"/>
    </row>
    <row r="748">
      <c r="A748" s="15" t="n"/>
      <c r="B748" s="15" t="n"/>
      <c r="C748" s="15" t="n"/>
      <c r="D748" s="15" t="n"/>
      <c r="E748" s="15" t="n"/>
    </row>
    <row r="749">
      <c r="A749" s="15" t="n"/>
      <c r="B749" s="15" t="n"/>
      <c r="C749" s="15" t="n"/>
      <c r="D749" s="15" t="n"/>
      <c r="E749" s="15" t="n"/>
    </row>
    <row r="750">
      <c r="A750" s="15" t="n"/>
      <c r="B750" s="15" t="n"/>
      <c r="C750" s="15" t="n"/>
      <c r="D750" s="15" t="n"/>
      <c r="E750" s="15" t="n"/>
    </row>
    <row r="751">
      <c r="A751" s="15" t="n"/>
      <c r="B751" s="15" t="n"/>
      <c r="C751" s="15" t="n"/>
      <c r="D751" s="15" t="n"/>
      <c r="E751" s="15" t="n"/>
    </row>
    <row r="752">
      <c r="A752" s="15" t="n"/>
      <c r="B752" s="15" t="n"/>
      <c r="C752" s="15" t="n"/>
      <c r="D752" s="15" t="n"/>
      <c r="E752" s="15" t="n"/>
    </row>
    <row r="753">
      <c r="A753" s="15" t="n"/>
      <c r="B753" s="15" t="n"/>
      <c r="C753" s="15" t="n"/>
      <c r="D753" s="15" t="n"/>
      <c r="E753" s="15" t="n"/>
    </row>
    <row r="754">
      <c r="A754" s="15" t="n"/>
      <c r="B754" s="15" t="n"/>
      <c r="C754" s="15" t="n"/>
      <c r="D754" s="15" t="n"/>
      <c r="E754" s="15" t="n"/>
    </row>
    <row r="755">
      <c r="A755" s="15" t="n"/>
      <c r="B755" s="15" t="n"/>
      <c r="C755" s="15" t="n"/>
      <c r="D755" s="15" t="n"/>
      <c r="E755" s="15" t="n"/>
    </row>
    <row r="756">
      <c r="A756" s="15" t="n"/>
      <c r="B756" s="15" t="n"/>
      <c r="C756" s="15" t="n"/>
      <c r="D756" s="15" t="n"/>
      <c r="E756" s="15" t="n"/>
    </row>
    <row r="757">
      <c r="A757" s="15" t="n"/>
      <c r="B757" s="15" t="n"/>
      <c r="C757" s="15" t="n"/>
      <c r="D757" s="15" t="n"/>
      <c r="E757" s="15" t="n"/>
    </row>
    <row r="758">
      <c r="A758" s="15" t="n"/>
      <c r="B758" s="15" t="n"/>
      <c r="C758" s="15" t="n"/>
      <c r="D758" s="15" t="n"/>
      <c r="E758" s="15" t="n"/>
    </row>
    <row r="759">
      <c r="A759" s="15" t="n"/>
      <c r="B759" s="15" t="n"/>
      <c r="C759" s="15" t="n"/>
      <c r="D759" s="15" t="n"/>
      <c r="E759" s="15" t="n"/>
    </row>
    <row r="760">
      <c r="A760" s="15" t="n"/>
      <c r="B760" s="15" t="n"/>
      <c r="C760" s="15" t="n"/>
      <c r="D760" s="15" t="n"/>
      <c r="E760" s="15" t="n"/>
    </row>
    <row r="761">
      <c r="A761" s="15" t="n"/>
      <c r="B761" s="15" t="n"/>
      <c r="C761" s="15" t="n"/>
      <c r="D761" s="15" t="n"/>
      <c r="E761" s="15" t="n"/>
    </row>
    <row r="762">
      <c r="A762" s="15" t="n"/>
      <c r="B762" s="15" t="n"/>
      <c r="C762" s="15" t="n"/>
      <c r="D762" s="15" t="n"/>
      <c r="E762" s="15" t="n"/>
    </row>
    <row r="763">
      <c r="A763" s="15" t="n"/>
      <c r="B763" s="15" t="n"/>
      <c r="C763" s="15" t="n"/>
      <c r="D763" s="15" t="n"/>
      <c r="E763" s="15" t="n"/>
    </row>
    <row r="764">
      <c r="A764" s="15" t="n"/>
      <c r="B764" s="15" t="n"/>
      <c r="C764" s="15" t="n"/>
      <c r="D764" s="15" t="n"/>
      <c r="E764" s="15" t="n"/>
    </row>
    <row r="765">
      <c r="A765" s="15" t="n"/>
      <c r="B765" s="15" t="n"/>
      <c r="C765" s="15" t="n"/>
      <c r="D765" s="15" t="n"/>
      <c r="E765" s="15" t="n"/>
    </row>
    <row r="766">
      <c r="A766" s="15" t="n"/>
      <c r="B766" s="15" t="n"/>
      <c r="C766" s="15" t="n"/>
      <c r="D766" s="15" t="n"/>
      <c r="E766" s="15" t="n"/>
    </row>
    <row r="767">
      <c r="A767" s="15" t="n"/>
      <c r="B767" s="15" t="n"/>
      <c r="C767" s="15" t="n"/>
      <c r="D767" s="15" t="n"/>
      <c r="E767" s="15" t="n"/>
    </row>
    <row r="768">
      <c r="A768" s="15" t="n"/>
      <c r="B768" s="15" t="n"/>
      <c r="C768" s="15" t="n"/>
      <c r="D768" s="15" t="n"/>
      <c r="E768" s="15" t="n"/>
    </row>
    <row r="769">
      <c r="A769" s="15" t="n"/>
      <c r="B769" s="15" t="n"/>
      <c r="C769" s="15" t="n"/>
      <c r="D769" s="15" t="n"/>
      <c r="E769" s="15" t="n"/>
    </row>
    <row r="770">
      <c r="A770" s="15" t="n"/>
      <c r="B770" s="15" t="n"/>
      <c r="C770" s="15" t="n"/>
      <c r="D770" s="15" t="n"/>
      <c r="E770" s="15" t="n"/>
    </row>
    <row r="771">
      <c r="A771" s="15" t="n"/>
      <c r="B771" s="15" t="n"/>
      <c r="C771" s="15" t="n"/>
      <c r="D771" s="15" t="n"/>
      <c r="E771" s="15" t="n"/>
    </row>
    <row r="772">
      <c r="A772" s="15" t="n"/>
      <c r="B772" s="15" t="n"/>
      <c r="C772" s="15" t="n"/>
      <c r="D772" s="15" t="n"/>
      <c r="E772" s="15" t="n"/>
    </row>
    <row r="773">
      <c r="A773" s="15" t="n"/>
      <c r="B773" s="15" t="n"/>
      <c r="C773" s="15" t="n"/>
      <c r="D773" s="15" t="n"/>
      <c r="E773" s="15" t="n"/>
    </row>
    <row r="774">
      <c r="A774" s="15" t="n"/>
      <c r="B774" s="15" t="n"/>
      <c r="C774" s="15" t="n"/>
      <c r="D774" s="15" t="n"/>
      <c r="E774" s="15" t="n"/>
    </row>
    <row r="775">
      <c r="A775" s="15" t="n"/>
      <c r="B775" s="15" t="n"/>
      <c r="C775" s="15" t="n"/>
      <c r="D775" s="15" t="n"/>
      <c r="E775" s="15" t="n"/>
    </row>
    <row r="776">
      <c r="A776" s="15" t="n"/>
      <c r="B776" s="15" t="n"/>
      <c r="C776" s="15" t="n"/>
      <c r="D776" s="15" t="n"/>
      <c r="E776" s="15" t="n"/>
    </row>
    <row r="777">
      <c r="A777" s="15" t="n"/>
      <c r="B777" s="15" t="n"/>
      <c r="C777" s="15" t="n"/>
      <c r="D777" s="15" t="n"/>
      <c r="E777" s="15" t="n"/>
    </row>
    <row r="778">
      <c r="A778" s="15" t="n"/>
      <c r="B778" s="15" t="n"/>
      <c r="C778" s="15" t="n"/>
      <c r="D778" s="15" t="n"/>
      <c r="E778" s="15" t="n"/>
    </row>
    <row r="779">
      <c r="A779" s="15" t="n"/>
      <c r="B779" s="15" t="n"/>
      <c r="C779" s="15" t="n"/>
      <c r="D779" s="15" t="n"/>
      <c r="E779" s="15" t="n"/>
    </row>
    <row r="780">
      <c r="A780" s="15" t="n"/>
      <c r="B780" s="15" t="n"/>
      <c r="C780" s="15" t="n"/>
      <c r="D780" s="15" t="n"/>
      <c r="E780" s="15" t="n"/>
    </row>
    <row r="781">
      <c r="A781" s="15" t="n"/>
      <c r="B781" s="15" t="n"/>
      <c r="C781" s="15" t="n"/>
      <c r="D781" s="15" t="n"/>
      <c r="E781" s="15" t="n"/>
    </row>
    <row r="782">
      <c r="A782" s="15" t="n"/>
      <c r="B782" s="15" t="n"/>
      <c r="C782" s="15" t="n"/>
      <c r="D782" s="15" t="n"/>
      <c r="E782" s="15" t="n"/>
    </row>
    <row r="783">
      <c r="A783" s="15" t="n"/>
      <c r="B783" s="15" t="n"/>
      <c r="C783" s="15" t="n"/>
      <c r="D783" s="15" t="n"/>
      <c r="E783" s="15" t="n"/>
    </row>
    <row r="784">
      <c r="A784" s="15" t="n"/>
      <c r="B784" s="15" t="n"/>
      <c r="C784" s="15" t="n"/>
      <c r="D784" s="15" t="n"/>
      <c r="E784" s="15" t="n"/>
    </row>
    <row r="785">
      <c r="A785" s="15" t="n"/>
      <c r="B785" s="15" t="n"/>
      <c r="C785" s="15" t="n"/>
      <c r="D785" s="15" t="n"/>
      <c r="E785" s="15" t="n"/>
    </row>
    <row r="786">
      <c r="A786" s="15" t="n"/>
      <c r="B786" s="15" t="n"/>
      <c r="C786" s="15" t="n"/>
      <c r="D786" s="15" t="n"/>
      <c r="E786" s="15" t="n"/>
    </row>
    <row r="787">
      <c r="A787" s="15" t="n"/>
      <c r="B787" s="15" t="n"/>
      <c r="C787" s="15" t="n"/>
      <c r="D787" s="15" t="n"/>
      <c r="E787" s="15" t="n"/>
    </row>
    <row r="788">
      <c r="A788" s="15" t="n"/>
      <c r="B788" s="15" t="n"/>
      <c r="C788" s="15" t="n"/>
      <c r="D788" s="15" t="n"/>
      <c r="E788" s="15" t="n"/>
    </row>
    <row r="789">
      <c r="A789" s="15" t="n"/>
      <c r="B789" s="15" t="n"/>
      <c r="C789" s="15" t="n"/>
      <c r="D789" s="15" t="n"/>
      <c r="E789" s="15" t="n"/>
    </row>
    <row r="790">
      <c r="A790" s="15" t="n"/>
      <c r="B790" s="15" t="n"/>
      <c r="C790" s="15" t="n"/>
      <c r="D790" s="15" t="n"/>
      <c r="E790" s="15" t="n"/>
    </row>
    <row r="791">
      <c r="A791" s="15" t="n"/>
      <c r="B791" s="15" t="n"/>
      <c r="C791" s="15" t="n"/>
      <c r="D791" s="15" t="n"/>
      <c r="E791" s="15" t="n"/>
    </row>
    <row r="792">
      <c r="A792" s="15" t="n"/>
      <c r="B792" s="15" t="n"/>
      <c r="C792" s="15" t="n"/>
      <c r="D792" s="15" t="n"/>
      <c r="E792" s="15" t="n"/>
    </row>
    <row r="793">
      <c r="A793" s="15" t="n"/>
      <c r="B793" s="15" t="n"/>
      <c r="C793" s="15" t="n"/>
      <c r="D793" s="15" t="n"/>
      <c r="E793" s="15" t="n"/>
    </row>
    <row r="794">
      <c r="A794" s="15" t="n"/>
      <c r="B794" s="15" t="n"/>
      <c r="C794" s="15" t="n"/>
      <c r="D794" s="15" t="n"/>
      <c r="E794" s="15" t="n"/>
    </row>
    <row r="795">
      <c r="A795" s="15" t="n"/>
      <c r="B795" s="15" t="n"/>
      <c r="C795" s="15" t="n"/>
      <c r="D795" s="15" t="n"/>
      <c r="E795" s="15" t="n"/>
    </row>
    <row r="796">
      <c r="A796" s="15" t="n"/>
      <c r="B796" s="15" t="n"/>
      <c r="C796" s="15" t="n"/>
      <c r="D796" s="15" t="n"/>
      <c r="E796" s="15" t="n"/>
    </row>
    <row r="797">
      <c r="A797" s="15" t="n"/>
      <c r="B797" s="15" t="n"/>
      <c r="C797" s="15" t="n"/>
      <c r="D797" s="15" t="n"/>
      <c r="E797" s="15" t="n"/>
    </row>
    <row r="798">
      <c r="A798" s="15" t="n"/>
      <c r="B798" s="15" t="n"/>
      <c r="C798" s="15" t="n"/>
      <c r="D798" s="15" t="n"/>
      <c r="E798" s="15" t="n"/>
    </row>
    <row r="799">
      <c r="A799" s="15" t="n"/>
      <c r="B799" s="15" t="n"/>
      <c r="C799" s="15" t="n"/>
      <c r="D799" s="15" t="n"/>
      <c r="E799" s="15" t="n"/>
    </row>
    <row r="800">
      <c r="A800" s="15" t="n"/>
      <c r="B800" s="15" t="n"/>
      <c r="C800" s="15" t="n"/>
      <c r="D800" s="15" t="n"/>
      <c r="E800" s="15" t="n"/>
    </row>
    <row r="801">
      <c r="A801" s="15" t="n"/>
      <c r="B801" s="15" t="n"/>
      <c r="C801" s="15" t="n"/>
      <c r="D801" s="15" t="n"/>
      <c r="E801" s="15" t="n"/>
    </row>
    <row r="802">
      <c r="A802" s="15" t="n"/>
      <c r="B802" s="15" t="n"/>
      <c r="C802" s="15" t="n"/>
      <c r="D802" s="15" t="n"/>
      <c r="E802" s="15" t="n"/>
    </row>
    <row r="803">
      <c r="A803" s="15" t="n"/>
      <c r="B803" s="15" t="n"/>
      <c r="C803" s="15" t="n"/>
      <c r="D803" s="15" t="n"/>
      <c r="E803" s="15" t="n"/>
    </row>
    <row r="804">
      <c r="A804" s="15" t="n"/>
      <c r="B804" s="15" t="n"/>
      <c r="C804" s="15" t="n"/>
      <c r="D804" s="15" t="n"/>
      <c r="E804" s="15" t="n"/>
    </row>
    <row r="805">
      <c r="A805" s="15" t="n"/>
      <c r="B805" s="15" t="n"/>
      <c r="C805" s="15" t="n"/>
      <c r="D805" s="15" t="n"/>
      <c r="E805" s="15" t="n"/>
    </row>
    <row r="806">
      <c r="A806" s="15" t="n"/>
      <c r="B806" s="15" t="n"/>
      <c r="C806" s="15" t="n"/>
      <c r="D806" s="15" t="n"/>
      <c r="E806" s="15" t="n"/>
    </row>
    <row r="807">
      <c r="A807" s="15" t="n"/>
      <c r="B807" s="15" t="n"/>
      <c r="C807" s="15" t="n"/>
      <c r="D807" s="15" t="n"/>
      <c r="E807" s="15" t="n"/>
    </row>
    <row r="808">
      <c r="A808" s="15" t="n"/>
      <c r="B808" s="15" t="n"/>
      <c r="C808" s="15" t="n"/>
      <c r="D808" s="15" t="n"/>
      <c r="E808" s="15" t="n"/>
    </row>
    <row r="809">
      <c r="A809" s="15" t="n"/>
      <c r="B809" s="15" t="n"/>
      <c r="C809" s="15" t="n"/>
      <c r="D809" s="15" t="n"/>
      <c r="E809" s="15" t="n"/>
    </row>
    <row r="810">
      <c r="A810" s="15" t="n"/>
      <c r="B810" s="15" t="n"/>
      <c r="C810" s="15" t="n"/>
      <c r="D810" s="15" t="n"/>
      <c r="E810" s="15" t="n"/>
    </row>
    <row r="811">
      <c r="A811" s="15" t="n"/>
      <c r="B811" s="15" t="n"/>
      <c r="C811" s="15" t="n"/>
      <c r="D811" s="15" t="n"/>
      <c r="E811" s="15" t="n"/>
    </row>
    <row r="812">
      <c r="A812" s="15" t="n"/>
      <c r="B812" s="15" t="n"/>
      <c r="C812" s="15" t="n"/>
      <c r="D812" s="15" t="n"/>
      <c r="E812" s="15" t="n"/>
    </row>
    <row r="813">
      <c r="A813" s="15" t="n"/>
      <c r="B813" s="15" t="n"/>
      <c r="C813" s="15" t="n"/>
      <c r="D813" s="15" t="n"/>
      <c r="E813" s="15" t="n"/>
    </row>
    <row r="814">
      <c r="A814" s="15" t="n"/>
      <c r="B814" s="15" t="n"/>
      <c r="C814" s="15" t="n"/>
      <c r="D814" s="15" t="n"/>
      <c r="E814" s="15" t="n"/>
    </row>
    <row r="815">
      <c r="A815" s="15" t="n"/>
      <c r="B815" s="15" t="n"/>
      <c r="C815" s="15" t="n"/>
      <c r="D815" s="15" t="n"/>
      <c r="E815" s="15" t="n"/>
    </row>
    <row r="816">
      <c r="A816" s="15" t="n"/>
      <c r="B816" s="15" t="n"/>
      <c r="C816" s="15" t="n"/>
      <c r="D816" s="15" t="n"/>
      <c r="E816" s="15" t="n"/>
    </row>
    <row r="817">
      <c r="A817" s="15" t="n"/>
      <c r="B817" s="15" t="n"/>
      <c r="C817" s="15" t="n"/>
      <c r="D817" s="15" t="n"/>
      <c r="E817" s="15" t="n"/>
    </row>
    <row r="818">
      <c r="A818" s="15" t="n"/>
      <c r="B818" s="15" t="n"/>
      <c r="C818" s="15" t="n"/>
      <c r="D818" s="15" t="n"/>
      <c r="E818" s="15" t="n"/>
    </row>
    <row r="819">
      <c r="A819" s="15" t="n"/>
      <c r="B819" s="15" t="n"/>
      <c r="C819" s="15" t="n"/>
      <c r="D819" s="15" t="n"/>
      <c r="E819" s="15" t="n"/>
    </row>
    <row r="820">
      <c r="A820" s="15" t="n"/>
      <c r="B820" s="15" t="n"/>
      <c r="C820" s="15" t="n"/>
      <c r="D820" s="15" t="n"/>
      <c r="E820" s="15" t="n"/>
    </row>
    <row r="821">
      <c r="A821" s="15" t="n"/>
      <c r="B821" s="15" t="n"/>
      <c r="C821" s="15" t="n"/>
      <c r="D821" s="15" t="n"/>
      <c r="E821" s="15" t="n"/>
    </row>
    <row r="822">
      <c r="A822" s="15" t="n"/>
      <c r="B822" s="15" t="n"/>
      <c r="C822" s="15" t="n"/>
      <c r="D822" s="15" t="n"/>
      <c r="E822" s="15" t="n"/>
    </row>
    <row r="823">
      <c r="A823" s="15" t="n"/>
      <c r="B823" s="15" t="n"/>
      <c r="C823" s="15" t="n"/>
      <c r="D823" s="15" t="n"/>
      <c r="E823" s="15" t="n"/>
    </row>
    <row r="824">
      <c r="A824" s="15" t="n"/>
      <c r="B824" s="15" t="n"/>
      <c r="C824" s="15" t="n"/>
      <c r="D824" s="15" t="n"/>
      <c r="E824" s="15" t="n"/>
    </row>
    <row r="825">
      <c r="A825" s="15" t="n"/>
      <c r="B825" s="15" t="n"/>
      <c r="C825" s="15" t="n"/>
      <c r="D825" s="15" t="n"/>
      <c r="E825" s="15" t="n"/>
    </row>
    <row r="826">
      <c r="A826" s="15" t="n"/>
      <c r="B826" s="15" t="n"/>
      <c r="C826" s="15" t="n"/>
      <c r="D826" s="15" t="n"/>
      <c r="E826" s="15" t="n"/>
    </row>
    <row r="827">
      <c r="A827" s="15" t="n"/>
      <c r="B827" s="15" t="n"/>
      <c r="C827" s="15" t="n"/>
      <c r="D827" s="15" t="n"/>
      <c r="E827" s="15" t="n"/>
    </row>
    <row r="828">
      <c r="A828" s="15" t="n"/>
      <c r="B828" s="15" t="n"/>
      <c r="C828" s="15" t="n"/>
      <c r="D828" s="15" t="n"/>
      <c r="E828" s="15" t="n"/>
    </row>
    <row r="829">
      <c r="A829" s="15" t="n"/>
      <c r="B829" s="15" t="n"/>
      <c r="C829" s="15" t="n"/>
      <c r="D829" s="15" t="n"/>
      <c r="E829" s="15" t="n"/>
    </row>
    <row r="830">
      <c r="A830" s="15" t="n"/>
      <c r="B830" s="15" t="n"/>
      <c r="C830" s="15" t="n"/>
      <c r="D830" s="15" t="n"/>
      <c r="E830" s="15" t="n"/>
    </row>
    <row r="831">
      <c r="A831" s="15" t="n"/>
      <c r="B831" s="15" t="n"/>
      <c r="C831" s="15" t="n"/>
      <c r="D831" s="15" t="n"/>
      <c r="E831" s="15" t="n"/>
    </row>
    <row r="832">
      <c r="A832" s="15" t="n"/>
      <c r="B832" s="15" t="n"/>
      <c r="C832" s="15" t="n"/>
      <c r="D832" s="15" t="n"/>
      <c r="E832" s="15" t="n"/>
    </row>
    <row r="833">
      <c r="A833" s="15" t="n"/>
      <c r="B833" s="15" t="n"/>
      <c r="C833" s="15" t="n"/>
      <c r="D833" s="15" t="n"/>
      <c r="E833" s="15" t="n"/>
    </row>
    <row r="834">
      <c r="A834" s="15" t="n"/>
      <c r="B834" s="15" t="n"/>
      <c r="C834" s="15" t="n"/>
      <c r="D834" s="15" t="n"/>
      <c r="E834" s="15" t="n"/>
    </row>
    <row r="835">
      <c r="A835" s="15" t="n"/>
      <c r="B835" s="15" t="n"/>
      <c r="C835" s="15" t="n"/>
      <c r="D835" s="15" t="n"/>
      <c r="E835" s="15" t="n"/>
    </row>
    <row r="836">
      <c r="A836" s="15" t="n"/>
      <c r="B836" s="15" t="n"/>
      <c r="C836" s="15" t="n"/>
      <c r="D836" s="15" t="n"/>
      <c r="E836" s="15" t="n"/>
    </row>
    <row r="837">
      <c r="A837" s="15" t="n"/>
      <c r="B837" s="15" t="n"/>
      <c r="C837" s="15" t="n"/>
      <c r="D837" s="15" t="n"/>
      <c r="E837" s="15" t="n"/>
    </row>
    <row r="838">
      <c r="A838" s="15" t="n"/>
      <c r="B838" s="15" t="n"/>
      <c r="C838" s="15" t="n"/>
      <c r="D838" s="15" t="n"/>
      <c r="E838" s="15" t="n"/>
    </row>
    <row r="839">
      <c r="A839" s="15" t="n"/>
      <c r="B839" s="15" t="n"/>
      <c r="C839" s="15" t="n"/>
      <c r="D839" s="15" t="n"/>
      <c r="E839" s="15" t="n"/>
    </row>
    <row r="840">
      <c r="A840" s="15" t="n"/>
      <c r="B840" s="15" t="n"/>
      <c r="C840" s="15" t="n"/>
      <c r="D840" s="15" t="n"/>
      <c r="E840" s="15" t="n"/>
    </row>
    <row r="841">
      <c r="A841" s="15" t="n"/>
      <c r="B841" s="15" t="n"/>
      <c r="C841" s="15" t="n"/>
      <c r="D841" s="15" t="n"/>
      <c r="E841" s="15" t="n"/>
    </row>
    <row r="842">
      <c r="A842" s="15" t="n"/>
      <c r="B842" s="15" t="n"/>
      <c r="C842" s="15" t="n"/>
      <c r="D842" s="15" t="n"/>
      <c r="E842" s="15" t="n"/>
    </row>
    <row r="843">
      <c r="A843" s="15" t="n"/>
      <c r="B843" s="15" t="n"/>
      <c r="C843" s="15" t="n"/>
      <c r="D843" s="15" t="n"/>
      <c r="E843" s="15" t="n"/>
    </row>
    <row r="844">
      <c r="A844" s="15" t="n"/>
      <c r="B844" s="15" t="n"/>
      <c r="C844" s="15" t="n"/>
      <c r="D844" s="15" t="n"/>
      <c r="E844" s="15" t="n"/>
    </row>
    <row r="845">
      <c r="A845" s="15" t="n"/>
      <c r="B845" s="15" t="n"/>
      <c r="C845" s="15" t="n"/>
      <c r="D845" s="15" t="n"/>
      <c r="E845" s="15" t="n"/>
    </row>
    <row r="846">
      <c r="A846" s="15" t="n"/>
      <c r="B846" s="15" t="n"/>
      <c r="C846" s="15" t="n"/>
      <c r="D846" s="15" t="n"/>
      <c r="E846" s="15" t="n"/>
    </row>
    <row r="847">
      <c r="A847" s="15" t="n"/>
      <c r="B847" s="15" t="n"/>
      <c r="C847" s="15" t="n"/>
      <c r="D847" s="15" t="n"/>
      <c r="E847" s="15" t="n"/>
    </row>
    <row r="848">
      <c r="A848" s="15" t="n"/>
      <c r="B848" s="15" t="n"/>
      <c r="C848" s="15" t="n"/>
      <c r="D848" s="15" t="n"/>
      <c r="E848" s="15" t="n"/>
    </row>
    <row r="849">
      <c r="A849" s="15" t="n"/>
      <c r="B849" s="15" t="n"/>
      <c r="C849" s="15" t="n"/>
      <c r="D849" s="15" t="n"/>
      <c r="E849" s="15" t="n"/>
    </row>
    <row r="850">
      <c r="A850" s="15" t="n"/>
      <c r="B850" s="15" t="n"/>
      <c r="C850" s="15" t="n"/>
      <c r="D850" s="15" t="n"/>
      <c r="E850" s="15" t="n"/>
    </row>
    <row r="851">
      <c r="A851" s="15" t="n"/>
      <c r="B851" s="15" t="n"/>
      <c r="C851" s="15" t="n"/>
      <c r="D851" s="15" t="n"/>
      <c r="E851" s="15" t="n"/>
    </row>
    <row r="852">
      <c r="A852" s="15" t="n"/>
      <c r="B852" s="15" t="n"/>
      <c r="C852" s="15" t="n"/>
      <c r="D852" s="15" t="n"/>
      <c r="E852" s="15" t="n"/>
    </row>
    <row r="853">
      <c r="A853" s="15" t="n"/>
      <c r="B853" s="15" t="n"/>
      <c r="C853" s="15" t="n"/>
      <c r="D853" s="15" t="n"/>
      <c r="E853" s="15" t="n"/>
    </row>
    <row r="854">
      <c r="A854" s="15" t="n"/>
      <c r="B854" s="15" t="n"/>
      <c r="C854" s="15" t="n"/>
      <c r="D854" s="15" t="n"/>
      <c r="E854" s="15" t="n"/>
    </row>
    <row r="855">
      <c r="A855" s="15" t="n"/>
      <c r="B855" s="15" t="n"/>
      <c r="C855" s="15" t="n"/>
      <c r="D855" s="15" t="n"/>
      <c r="E855" s="15" t="n"/>
    </row>
    <row r="856">
      <c r="A856" s="15" t="n"/>
      <c r="B856" s="15" t="n"/>
      <c r="C856" s="15" t="n"/>
      <c r="D856" s="15" t="n"/>
      <c r="E856" s="15" t="n"/>
    </row>
    <row r="857">
      <c r="A857" s="15" t="n"/>
      <c r="B857" s="15" t="n"/>
      <c r="C857" s="15" t="n"/>
      <c r="D857" s="15" t="n"/>
      <c r="E857" s="15" t="n"/>
    </row>
    <row r="858">
      <c r="A858" s="15" t="n"/>
      <c r="B858" s="15" t="n"/>
      <c r="C858" s="15" t="n"/>
      <c r="D858" s="15" t="n"/>
      <c r="E858" s="15" t="n"/>
    </row>
    <row r="859">
      <c r="A859" s="15" t="n"/>
      <c r="B859" s="15" t="n"/>
      <c r="C859" s="15" t="n"/>
      <c r="D859" s="15" t="n"/>
      <c r="E859" s="15" t="n"/>
    </row>
    <row r="860">
      <c r="A860" s="15" t="n"/>
      <c r="B860" s="15" t="n"/>
      <c r="C860" s="15" t="n"/>
      <c r="D860" s="15" t="n"/>
      <c r="E860" s="15" t="n"/>
    </row>
    <row r="861">
      <c r="A861" s="15" t="n"/>
      <c r="B861" s="15" t="n"/>
      <c r="C861" s="15" t="n"/>
      <c r="D861" s="15" t="n"/>
      <c r="E861" s="15" t="n"/>
    </row>
    <row r="862">
      <c r="A862" s="15" t="n"/>
      <c r="B862" s="15" t="n"/>
      <c r="C862" s="15" t="n"/>
      <c r="D862" s="15" t="n"/>
      <c r="E862" s="15" t="n"/>
    </row>
    <row r="863">
      <c r="A863" s="15" t="n"/>
      <c r="B863" s="15" t="n"/>
      <c r="C863" s="15" t="n"/>
      <c r="D863" s="15" t="n"/>
      <c r="E863" s="15" t="n"/>
    </row>
    <row r="864">
      <c r="A864" s="15" t="n"/>
      <c r="B864" s="15" t="n"/>
      <c r="C864" s="15" t="n"/>
      <c r="D864" s="15" t="n"/>
      <c r="E864" s="15" t="n"/>
    </row>
    <row r="865">
      <c r="A865" s="15" t="n"/>
      <c r="B865" s="15" t="n"/>
      <c r="C865" s="15" t="n"/>
      <c r="D865" s="15" t="n"/>
      <c r="E865" s="15" t="n"/>
    </row>
    <row r="866">
      <c r="A866" s="15" t="n"/>
      <c r="B866" s="15" t="n"/>
      <c r="C866" s="15" t="n"/>
      <c r="D866" s="15" t="n"/>
      <c r="E866" s="15" t="n"/>
    </row>
    <row r="867">
      <c r="A867" s="15" t="n"/>
      <c r="B867" s="15" t="n"/>
      <c r="C867" s="15" t="n"/>
      <c r="D867" s="15" t="n"/>
      <c r="E867" s="15" t="n"/>
    </row>
    <row r="868">
      <c r="A868" s="15" t="n"/>
      <c r="B868" s="15" t="n"/>
      <c r="C868" s="15" t="n"/>
      <c r="D868" s="15" t="n"/>
      <c r="E868" s="15" t="n"/>
    </row>
    <row r="869">
      <c r="A869" s="15" t="n"/>
      <c r="B869" s="15" t="n"/>
      <c r="C869" s="15" t="n"/>
      <c r="D869" s="15" t="n"/>
      <c r="E869" s="15" t="n"/>
    </row>
    <row r="870">
      <c r="A870" s="15" t="n"/>
      <c r="B870" s="15" t="n"/>
      <c r="C870" s="15" t="n"/>
      <c r="D870" s="15" t="n"/>
      <c r="E870" s="15" t="n"/>
    </row>
    <row r="871">
      <c r="A871" s="15" t="n"/>
      <c r="B871" s="15" t="n"/>
      <c r="C871" s="15" t="n"/>
      <c r="D871" s="15" t="n"/>
      <c r="E871" s="15" t="n"/>
    </row>
    <row r="872">
      <c r="A872" s="15" t="n"/>
      <c r="B872" s="15" t="n"/>
      <c r="C872" s="15" t="n"/>
      <c r="D872" s="15" t="n"/>
      <c r="E872" s="15" t="n"/>
    </row>
    <row r="873">
      <c r="A873" s="15" t="n"/>
      <c r="B873" s="15" t="n"/>
      <c r="C873" s="15" t="n"/>
      <c r="D873" s="15" t="n"/>
      <c r="E873" s="15" t="n"/>
    </row>
    <row r="874">
      <c r="A874" s="15" t="n"/>
      <c r="B874" s="15" t="n"/>
      <c r="C874" s="15" t="n"/>
      <c r="D874" s="15" t="n"/>
      <c r="E874" s="15" t="n"/>
    </row>
    <row r="875">
      <c r="A875" s="15" t="n"/>
      <c r="B875" s="15" t="n"/>
      <c r="C875" s="15" t="n"/>
      <c r="D875" s="15" t="n"/>
      <c r="E875" s="15" t="n"/>
    </row>
    <row r="876">
      <c r="A876" s="15" t="n"/>
      <c r="B876" s="15" t="n"/>
      <c r="C876" s="15" t="n"/>
      <c r="D876" s="15" t="n"/>
      <c r="E876" s="15" t="n"/>
    </row>
    <row r="877">
      <c r="A877" s="15" t="n"/>
      <c r="B877" s="15" t="n"/>
      <c r="C877" s="15" t="n"/>
      <c r="D877" s="15" t="n"/>
      <c r="E877" s="15" t="n"/>
    </row>
    <row r="878">
      <c r="A878" s="15" t="n"/>
      <c r="B878" s="15" t="n"/>
      <c r="C878" s="15" t="n"/>
      <c r="D878" s="15" t="n"/>
      <c r="E878" s="15" t="n"/>
    </row>
    <row r="879">
      <c r="A879" s="15" t="n"/>
      <c r="B879" s="15" t="n"/>
      <c r="C879" s="15" t="n"/>
      <c r="D879" s="15" t="n"/>
      <c r="E879" s="15" t="n"/>
    </row>
    <row r="880">
      <c r="A880" s="15" t="n"/>
      <c r="B880" s="15" t="n"/>
      <c r="C880" s="15" t="n"/>
      <c r="D880" s="15" t="n"/>
      <c r="E880" s="15" t="n"/>
    </row>
    <row r="881">
      <c r="A881" s="15" t="n"/>
      <c r="B881" s="15" t="n"/>
      <c r="C881" s="15" t="n"/>
      <c r="D881" s="15" t="n"/>
      <c r="E881" s="15" t="n"/>
    </row>
    <row r="882">
      <c r="A882" s="15" t="n"/>
      <c r="B882" s="15" t="n"/>
      <c r="C882" s="15" t="n"/>
      <c r="D882" s="15" t="n"/>
      <c r="E882" s="15" t="n"/>
    </row>
    <row r="883">
      <c r="A883" s="15" t="n"/>
      <c r="B883" s="15" t="n"/>
      <c r="C883" s="15" t="n"/>
      <c r="D883" s="15" t="n"/>
      <c r="E883" s="15" t="n"/>
    </row>
    <row r="884">
      <c r="A884" s="15" t="n"/>
      <c r="B884" s="15" t="n"/>
      <c r="C884" s="15" t="n"/>
      <c r="D884" s="15" t="n"/>
      <c r="E884" s="15" t="n"/>
    </row>
    <row r="885">
      <c r="A885" s="15" t="n"/>
      <c r="B885" s="15" t="n"/>
      <c r="C885" s="15" t="n"/>
      <c r="D885" s="15" t="n"/>
      <c r="E885" s="15" t="n"/>
    </row>
    <row r="886">
      <c r="A886" s="15" t="n"/>
      <c r="B886" s="15" t="n"/>
      <c r="C886" s="15" t="n"/>
      <c r="D886" s="15" t="n"/>
      <c r="E886" s="15" t="n"/>
    </row>
    <row r="887">
      <c r="A887" s="15" t="n"/>
      <c r="B887" s="15" t="n"/>
      <c r="C887" s="15" t="n"/>
      <c r="D887" s="15" t="n"/>
      <c r="E887" s="15" t="n"/>
    </row>
    <row r="888">
      <c r="A888" s="15" t="n"/>
      <c r="B888" s="15" t="n"/>
      <c r="C888" s="15" t="n"/>
      <c r="D888" s="15" t="n"/>
      <c r="E888" s="15" t="n"/>
    </row>
    <row r="889">
      <c r="A889" s="15" t="n"/>
      <c r="B889" s="15" t="n"/>
      <c r="C889" s="15" t="n"/>
      <c r="D889" s="15" t="n"/>
      <c r="E889" s="15" t="n"/>
    </row>
    <row r="890">
      <c r="A890" s="15" t="n"/>
      <c r="B890" s="15" t="n"/>
      <c r="C890" s="15" t="n"/>
      <c r="D890" s="15" t="n"/>
      <c r="E890" s="15" t="n"/>
    </row>
    <row r="891">
      <c r="A891" s="15" t="n"/>
      <c r="B891" s="15" t="n"/>
      <c r="C891" s="15" t="n"/>
      <c r="D891" s="15" t="n"/>
      <c r="E891" s="15" t="n"/>
    </row>
    <row r="892">
      <c r="A892" s="15" t="n"/>
      <c r="B892" s="15" t="n"/>
      <c r="C892" s="15" t="n"/>
      <c r="D892" s="15" t="n"/>
      <c r="E892" s="15" t="n"/>
    </row>
    <row r="893">
      <c r="A893" s="15" t="n"/>
      <c r="B893" s="15" t="n"/>
      <c r="C893" s="15" t="n"/>
      <c r="D893" s="15" t="n"/>
      <c r="E893" s="15" t="n"/>
    </row>
    <row r="894">
      <c r="A894" s="15" t="n"/>
      <c r="B894" s="15" t="n"/>
      <c r="C894" s="15" t="n"/>
      <c r="D894" s="15" t="n"/>
      <c r="E894" s="15" t="n"/>
    </row>
    <row r="895">
      <c r="A895" s="15" t="n"/>
      <c r="B895" s="15" t="n"/>
      <c r="C895" s="15" t="n"/>
      <c r="D895" s="15" t="n"/>
      <c r="E895" s="15" t="n"/>
    </row>
    <row r="896">
      <c r="A896" s="15" t="n"/>
      <c r="B896" s="15" t="n"/>
      <c r="C896" s="15" t="n"/>
      <c r="D896" s="15" t="n"/>
      <c r="E896" s="15" t="n"/>
    </row>
    <row r="897">
      <c r="A897" s="15" t="n"/>
      <c r="B897" s="15" t="n"/>
      <c r="C897" s="15" t="n"/>
      <c r="D897" s="15" t="n"/>
      <c r="E897" s="15" t="n"/>
    </row>
    <row r="898">
      <c r="A898" s="15" t="n"/>
      <c r="B898" s="15" t="n"/>
      <c r="C898" s="15" t="n"/>
      <c r="D898" s="15" t="n"/>
      <c r="E898" s="15" t="n"/>
    </row>
    <row r="899">
      <c r="A899" s="15" t="n"/>
      <c r="B899" s="15" t="n"/>
      <c r="C899" s="15" t="n"/>
      <c r="D899" s="15" t="n"/>
      <c r="E899" s="15" t="n"/>
    </row>
    <row r="900">
      <c r="A900" s="15" t="n"/>
      <c r="B900" s="15" t="n"/>
      <c r="C900" s="15" t="n"/>
      <c r="D900" s="15" t="n"/>
      <c r="E900" s="15" t="n"/>
    </row>
    <row r="901">
      <c r="A901" s="15" t="n"/>
      <c r="B901" s="15" t="n"/>
      <c r="C901" s="15" t="n"/>
      <c r="D901" s="15" t="n"/>
      <c r="E901" s="15" t="n"/>
    </row>
    <row r="902">
      <c r="A902" s="15" t="n"/>
      <c r="B902" s="15" t="n"/>
      <c r="C902" s="15" t="n"/>
      <c r="D902" s="15" t="n"/>
      <c r="E902" s="15" t="n"/>
    </row>
    <row r="903">
      <c r="A903" s="15" t="n"/>
      <c r="B903" s="15" t="n"/>
      <c r="C903" s="15" t="n"/>
      <c r="D903" s="15" t="n"/>
      <c r="E903" s="15" t="n"/>
    </row>
    <row r="904">
      <c r="A904" s="15" t="n"/>
      <c r="B904" s="15" t="n"/>
      <c r="C904" s="15" t="n"/>
      <c r="D904" s="15" t="n"/>
      <c r="E904" s="15" t="n"/>
    </row>
    <row r="905">
      <c r="A905" s="15" t="n"/>
      <c r="B905" s="15" t="n"/>
      <c r="C905" s="15" t="n"/>
      <c r="D905" s="15" t="n"/>
      <c r="E905" s="15" t="n"/>
    </row>
    <row r="906">
      <c r="A906" s="15" t="n"/>
      <c r="B906" s="15" t="n"/>
      <c r="C906" s="15" t="n"/>
      <c r="D906" s="15" t="n"/>
      <c r="E906" s="15" t="n"/>
    </row>
    <row r="907">
      <c r="A907" s="15" t="n"/>
      <c r="B907" s="15" t="n"/>
      <c r="C907" s="15" t="n"/>
      <c r="D907" s="15" t="n"/>
      <c r="E907" s="15" t="n"/>
    </row>
    <row r="908">
      <c r="A908" s="15" t="n"/>
      <c r="B908" s="15" t="n"/>
      <c r="C908" s="15" t="n"/>
      <c r="D908" s="15" t="n"/>
      <c r="E908" s="15" t="n"/>
    </row>
    <row r="909">
      <c r="A909" s="15" t="n"/>
      <c r="B909" s="15" t="n"/>
      <c r="C909" s="15" t="n"/>
      <c r="D909" s="15" t="n"/>
      <c r="E909" s="15" t="n"/>
    </row>
    <row r="910">
      <c r="A910" s="15" t="n"/>
      <c r="B910" s="15" t="n"/>
      <c r="C910" s="15" t="n"/>
      <c r="D910" s="15" t="n"/>
      <c r="E910" s="15" t="n"/>
    </row>
    <row r="911">
      <c r="A911" s="15" t="n"/>
      <c r="B911" s="15" t="n"/>
      <c r="C911" s="15" t="n"/>
      <c r="D911" s="15" t="n"/>
      <c r="E911" s="15" t="n"/>
    </row>
    <row r="912">
      <c r="A912" s="15" t="n"/>
      <c r="B912" s="15" t="n"/>
      <c r="C912" s="15" t="n"/>
      <c r="D912" s="15" t="n"/>
      <c r="E912" s="15" t="n"/>
    </row>
    <row r="913">
      <c r="A913" s="15" t="n"/>
      <c r="B913" s="15" t="n"/>
      <c r="C913" s="15" t="n"/>
      <c r="D913" s="15" t="n"/>
      <c r="E913" s="15" t="n"/>
    </row>
    <row r="914">
      <c r="A914" s="15" t="n"/>
      <c r="B914" s="15" t="n"/>
      <c r="C914" s="15" t="n"/>
      <c r="D914" s="15" t="n"/>
      <c r="E914" s="15" t="n"/>
    </row>
    <row r="915">
      <c r="A915" s="15" t="n"/>
      <c r="B915" s="15" t="n"/>
      <c r="C915" s="15" t="n"/>
      <c r="D915" s="15" t="n"/>
      <c r="E915" s="15" t="n"/>
    </row>
    <row r="916">
      <c r="A916" s="15" t="n"/>
      <c r="B916" s="15" t="n"/>
      <c r="C916" s="15" t="n"/>
      <c r="D916" s="15" t="n"/>
      <c r="E916" s="15" t="n"/>
    </row>
    <row r="917">
      <c r="A917" s="15" t="n"/>
      <c r="B917" s="15" t="n"/>
      <c r="C917" s="15" t="n"/>
      <c r="D917" s="15" t="n"/>
      <c r="E917" s="15" t="n"/>
    </row>
    <row r="918">
      <c r="A918" s="15" t="n"/>
      <c r="B918" s="15" t="n"/>
      <c r="C918" s="15" t="n"/>
      <c r="D918" s="15" t="n"/>
      <c r="E918" s="15" t="n"/>
    </row>
    <row r="919">
      <c r="A919" s="15" t="n"/>
      <c r="B919" s="15" t="n"/>
      <c r="C919" s="15" t="n"/>
      <c r="D919" s="15" t="n"/>
      <c r="E919" s="15" t="n"/>
    </row>
    <row r="920">
      <c r="A920" s="15" t="n"/>
      <c r="B920" s="15" t="n"/>
      <c r="C920" s="15" t="n"/>
      <c r="D920" s="15" t="n"/>
      <c r="E920" s="15" t="n"/>
    </row>
    <row r="921">
      <c r="A921" s="15" t="n"/>
      <c r="B921" s="15" t="n"/>
      <c r="C921" s="15" t="n"/>
      <c r="D921" s="15" t="n"/>
      <c r="E921" s="15" t="n"/>
    </row>
    <row r="922">
      <c r="A922" s="15" t="n"/>
      <c r="B922" s="15" t="n"/>
      <c r="C922" s="15" t="n"/>
      <c r="D922" s="15" t="n"/>
      <c r="E922" s="15" t="n"/>
    </row>
    <row r="923">
      <c r="A923" s="15" t="n"/>
      <c r="B923" s="15" t="n"/>
      <c r="C923" s="15" t="n"/>
      <c r="D923" s="15" t="n"/>
      <c r="E923" s="15" t="n"/>
    </row>
    <row r="924">
      <c r="A924" s="15" t="n"/>
      <c r="B924" s="15" t="n"/>
      <c r="C924" s="15" t="n"/>
      <c r="D924" s="15" t="n"/>
      <c r="E924" s="15" t="n"/>
    </row>
    <row r="925">
      <c r="A925" s="15" t="n"/>
      <c r="B925" s="15" t="n"/>
      <c r="C925" s="15" t="n"/>
      <c r="D925" s="15" t="n"/>
      <c r="E925" s="15" t="n"/>
    </row>
    <row r="926">
      <c r="A926" s="15" t="n"/>
      <c r="B926" s="15" t="n"/>
      <c r="C926" s="15" t="n"/>
      <c r="D926" s="15" t="n"/>
      <c r="E926" s="15" t="n"/>
    </row>
    <row r="927">
      <c r="A927" s="15" t="n"/>
      <c r="B927" s="15" t="n"/>
      <c r="C927" s="15" t="n"/>
      <c r="D927" s="15" t="n"/>
      <c r="E927" s="15" t="n"/>
    </row>
    <row r="928">
      <c r="A928" s="15" t="n"/>
      <c r="B928" s="15" t="n"/>
      <c r="C928" s="15" t="n"/>
      <c r="D928" s="15" t="n"/>
      <c r="E928" s="15" t="n"/>
    </row>
    <row r="929">
      <c r="A929" s="15" t="n"/>
      <c r="B929" s="15" t="n"/>
      <c r="C929" s="15" t="n"/>
      <c r="D929" s="15" t="n"/>
      <c r="E929" s="15" t="n"/>
    </row>
    <row r="930">
      <c r="A930" s="15" t="n"/>
      <c r="B930" s="15" t="n"/>
      <c r="C930" s="15" t="n"/>
      <c r="D930" s="15" t="n"/>
      <c r="E930" s="15" t="n"/>
    </row>
    <row r="931">
      <c r="A931" s="15" t="n"/>
      <c r="B931" s="15" t="n"/>
      <c r="C931" s="15" t="n"/>
      <c r="D931" s="15" t="n"/>
      <c r="E931" s="15" t="n"/>
    </row>
    <row r="932">
      <c r="A932" s="15" t="n"/>
      <c r="B932" s="15" t="n"/>
      <c r="C932" s="15" t="n"/>
      <c r="D932" s="15" t="n"/>
      <c r="E932" s="15" t="n"/>
    </row>
    <row r="933">
      <c r="A933" s="15" t="n"/>
      <c r="B933" s="15" t="n"/>
      <c r="C933" s="15" t="n"/>
      <c r="D933" s="15" t="n"/>
      <c r="E933" s="15" t="n"/>
    </row>
    <row r="934">
      <c r="A934" s="15" t="n"/>
      <c r="B934" s="15" t="n"/>
      <c r="C934" s="15" t="n"/>
      <c r="D934" s="15" t="n"/>
      <c r="E934" s="15" t="n"/>
    </row>
    <row r="935">
      <c r="A935" s="15" t="n"/>
      <c r="B935" s="15" t="n"/>
      <c r="C935" s="15" t="n"/>
      <c r="D935" s="15" t="n"/>
      <c r="E935" s="15" t="n"/>
    </row>
    <row r="936">
      <c r="A936" s="15" t="n"/>
      <c r="B936" s="15" t="n"/>
      <c r="C936" s="15" t="n"/>
      <c r="D936" s="15" t="n"/>
      <c r="E936" s="15" t="n"/>
    </row>
    <row r="937">
      <c r="A937" s="15" t="n"/>
      <c r="B937" s="15" t="n"/>
      <c r="C937" s="15" t="n"/>
      <c r="D937" s="15" t="n"/>
      <c r="E937" s="15" t="n"/>
    </row>
    <row r="938">
      <c r="A938" s="15" t="n"/>
      <c r="B938" s="15" t="n"/>
      <c r="C938" s="15" t="n"/>
      <c r="D938" s="15" t="n"/>
      <c r="E938" s="15" t="n"/>
    </row>
    <row r="939">
      <c r="A939" s="15" t="n"/>
      <c r="B939" s="15" t="n"/>
      <c r="C939" s="15" t="n"/>
      <c r="D939" s="15" t="n"/>
      <c r="E939" s="15" t="n"/>
    </row>
    <row r="940">
      <c r="A940" s="15" t="n"/>
      <c r="B940" s="15" t="n"/>
      <c r="C940" s="15" t="n"/>
      <c r="D940" s="15" t="n"/>
      <c r="E940" s="15" t="n"/>
    </row>
    <row r="941">
      <c r="A941" s="15" t="n"/>
      <c r="B941" s="15" t="n"/>
      <c r="C941" s="15" t="n"/>
      <c r="D941" s="15" t="n"/>
      <c r="E941" s="15" t="n"/>
    </row>
    <row r="942">
      <c r="A942" s="15" t="n"/>
      <c r="B942" s="15" t="n"/>
      <c r="C942" s="15" t="n"/>
      <c r="D942" s="15" t="n"/>
      <c r="E942" s="15" t="n"/>
    </row>
    <row r="943">
      <c r="A943" s="15" t="n"/>
      <c r="B943" s="15" t="n"/>
      <c r="C943" s="15" t="n"/>
      <c r="D943" s="15" t="n"/>
      <c r="E943" s="15" t="n"/>
    </row>
    <row r="944">
      <c r="A944" s="15" t="n"/>
      <c r="B944" s="15" t="n"/>
      <c r="C944" s="15" t="n"/>
      <c r="D944" s="15" t="n"/>
      <c r="E944" s="15" t="n"/>
    </row>
    <row r="945">
      <c r="A945" s="15" t="n"/>
      <c r="B945" s="15" t="n"/>
      <c r="C945" s="15" t="n"/>
      <c r="D945" s="15" t="n"/>
      <c r="E945" s="15" t="n"/>
    </row>
    <row r="946">
      <c r="A946" s="15" t="n"/>
      <c r="B946" s="15" t="n"/>
      <c r="C946" s="15" t="n"/>
      <c r="D946" s="15" t="n"/>
      <c r="E946" s="15" t="n"/>
    </row>
    <row r="947">
      <c r="A947" s="15" t="n"/>
      <c r="B947" s="15" t="n"/>
      <c r="C947" s="15" t="n"/>
      <c r="D947" s="15" t="n"/>
      <c r="E947" s="15" t="n"/>
    </row>
    <row r="948">
      <c r="A948" s="15" t="n"/>
      <c r="B948" s="15" t="n"/>
      <c r="C948" s="15" t="n"/>
      <c r="D948" s="15" t="n"/>
      <c r="E948" s="15" t="n"/>
    </row>
    <row r="949">
      <c r="A949" s="15" t="n"/>
      <c r="B949" s="15" t="n"/>
      <c r="C949" s="15" t="n"/>
      <c r="D949" s="15" t="n"/>
      <c r="E949" s="15" t="n"/>
    </row>
    <row r="950">
      <c r="A950" s="15" t="n"/>
      <c r="B950" s="15" t="n"/>
      <c r="C950" s="15" t="n"/>
      <c r="D950" s="15" t="n"/>
      <c r="E950" s="15" t="n"/>
    </row>
    <row r="951">
      <c r="A951" s="15" t="n"/>
      <c r="B951" s="15" t="n"/>
      <c r="C951" s="15" t="n"/>
      <c r="D951" s="15" t="n"/>
      <c r="E951" s="15" t="n"/>
    </row>
    <row r="952">
      <c r="A952" s="15" t="n"/>
      <c r="B952" s="15" t="n"/>
      <c r="C952" s="15" t="n"/>
      <c r="D952" s="15" t="n"/>
      <c r="E952" s="15" t="n"/>
    </row>
    <row r="953">
      <c r="A953" s="15" t="n"/>
      <c r="B953" s="15" t="n"/>
      <c r="C953" s="15" t="n"/>
      <c r="D953" s="15" t="n"/>
      <c r="E953" s="15" t="n"/>
    </row>
    <row r="954">
      <c r="A954" s="15" t="n"/>
      <c r="B954" s="15" t="n"/>
      <c r="C954" s="15" t="n"/>
      <c r="D954" s="15" t="n"/>
      <c r="E954" s="15" t="n"/>
    </row>
    <row r="955">
      <c r="A955" s="15" t="n"/>
      <c r="B955" s="15" t="n"/>
      <c r="C955" s="15" t="n"/>
      <c r="D955" s="15" t="n"/>
      <c r="E955" s="15" t="n"/>
    </row>
    <row r="956">
      <c r="A956" s="15" t="n"/>
      <c r="B956" s="15" t="n"/>
      <c r="C956" s="15" t="n"/>
      <c r="D956" s="15" t="n"/>
      <c r="E956" s="15" t="n"/>
    </row>
    <row r="957">
      <c r="A957" s="15" t="n"/>
      <c r="B957" s="15" t="n"/>
      <c r="C957" s="15" t="n"/>
      <c r="D957" s="15" t="n"/>
      <c r="E957" s="15" t="n"/>
    </row>
    <row r="958">
      <c r="A958" s="15" t="n"/>
      <c r="B958" s="15" t="n"/>
      <c r="C958" s="15" t="n"/>
      <c r="D958" s="15" t="n"/>
      <c r="E958" s="15" t="n"/>
    </row>
    <row r="959">
      <c r="A959" s="15" t="n"/>
      <c r="B959" s="15" t="n"/>
      <c r="C959" s="15" t="n"/>
      <c r="D959" s="15" t="n"/>
      <c r="E959" s="15" t="n"/>
    </row>
    <row r="960">
      <c r="A960" s="15" t="n"/>
      <c r="B960" s="15" t="n"/>
      <c r="C960" s="15" t="n"/>
      <c r="D960" s="15" t="n"/>
      <c r="E960" s="15" t="n"/>
    </row>
    <row r="961">
      <c r="A961" s="15" t="n"/>
      <c r="B961" s="15" t="n"/>
      <c r="C961" s="15" t="n"/>
      <c r="D961" s="15" t="n"/>
      <c r="E961" s="15" t="n"/>
    </row>
    <row r="962">
      <c r="A962" s="15" t="n"/>
      <c r="B962" s="15" t="n"/>
      <c r="C962" s="15" t="n"/>
      <c r="D962" s="15" t="n"/>
      <c r="E962" s="15" t="n"/>
    </row>
    <row r="963">
      <c r="A963" s="15" t="n"/>
      <c r="B963" s="15" t="n"/>
      <c r="C963" s="15" t="n"/>
      <c r="D963" s="15" t="n"/>
      <c r="E963" s="15" t="n"/>
    </row>
    <row r="964">
      <c r="A964" s="15" t="n"/>
      <c r="B964" s="15" t="n"/>
      <c r="C964" s="15" t="n"/>
      <c r="D964" s="15" t="n"/>
      <c r="E964" s="15" t="n"/>
    </row>
    <row r="965">
      <c r="A965" s="15" t="n"/>
      <c r="B965" s="15" t="n"/>
      <c r="C965" s="15" t="n"/>
      <c r="D965" s="15" t="n"/>
      <c r="E965" s="15" t="n"/>
    </row>
    <row r="966">
      <c r="A966" s="15" t="n"/>
      <c r="B966" s="15" t="n"/>
      <c r="C966" s="15" t="n"/>
      <c r="D966" s="15" t="n"/>
      <c r="E966" s="15" t="n"/>
    </row>
    <row r="967">
      <c r="A967" s="15" t="n"/>
      <c r="B967" s="15" t="n"/>
      <c r="C967" s="15" t="n"/>
      <c r="D967" s="15" t="n"/>
      <c r="E967" s="15" t="n"/>
    </row>
    <row r="968">
      <c r="A968" s="15" t="n"/>
      <c r="B968" s="15" t="n"/>
      <c r="C968" s="15" t="n"/>
      <c r="D968" s="15" t="n"/>
      <c r="E968" s="15" t="n"/>
    </row>
    <row r="969">
      <c r="A969" s="15" t="n"/>
      <c r="B969" s="15" t="n"/>
      <c r="C969" s="15" t="n"/>
      <c r="D969" s="15" t="n"/>
      <c r="E969" s="15" t="n"/>
    </row>
    <row r="970">
      <c r="A970" s="15" t="n"/>
      <c r="B970" s="15" t="n"/>
      <c r="C970" s="15" t="n"/>
      <c r="D970" s="15" t="n"/>
      <c r="E970" s="15" t="n"/>
    </row>
    <row r="971">
      <c r="A971" s="15" t="n"/>
      <c r="B971" s="15" t="n"/>
      <c r="C971" s="15" t="n"/>
      <c r="D971" s="15" t="n"/>
      <c r="E971" s="15" t="n"/>
    </row>
    <row r="972">
      <c r="A972" s="15" t="n"/>
      <c r="B972" s="15" t="n"/>
      <c r="C972" s="15" t="n"/>
      <c r="D972" s="15" t="n"/>
      <c r="E972" s="15" t="n"/>
    </row>
    <row r="973">
      <c r="A973" s="15" t="n"/>
      <c r="B973" s="15" t="n"/>
      <c r="C973" s="15" t="n"/>
      <c r="D973" s="15" t="n"/>
      <c r="E973" s="15" t="n"/>
    </row>
    <row r="974">
      <c r="A974" s="15" t="n"/>
      <c r="B974" s="15" t="n"/>
      <c r="C974" s="15" t="n"/>
      <c r="D974" s="15" t="n"/>
      <c r="E974" s="15" t="n"/>
    </row>
    <row r="975">
      <c r="A975" s="15" t="n"/>
      <c r="B975" s="15" t="n"/>
      <c r="C975" s="15" t="n"/>
      <c r="D975" s="15" t="n"/>
      <c r="E975" s="15" t="n"/>
    </row>
    <row r="976">
      <c r="A976" s="15" t="n"/>
      <c r="B976" s="15" t="n"/>
      <c r="C976" s="15" t="n"/>
      <c r="D976" s="15" t="n"/>
      <c r="E976" s="15" t="n"/>
    </row>
    <row r="977">
      <c r="A977" s="15" t="n"/>
      <c r="B977" s="15" t="n"/>
      <c r="C977" s="15" t="n"/>
      <c r="D977" s="15" t="n"/>
      <c r="E977" s="15" t="n"/>
    </row>
    <row r="978">
      <c r="A978" s="15" t="n"/>
      <c r="B978" s="15" t="n"/>
      <c r="C978" s="15" t="n"/>
      <c r="D978" s="15" t="n"/>
      <c r="E978" s="15" t="n"/>
    </row>
    <row r="979">
      <c r="A979" s="15" t="n"/>
      <c r="B979" s="15" t="n"/>
      <c r="C979" s="15" t="n"/>
      <c r="D979" s="15" t="n"/>
      <c r="E979" s="15" t="n"/>
    </row>
    <row r="980">
      <c r="A980" s="15" t="n"/>
      <c r="B980" s="15" t="n"/>
      <c r="C980" s="15" t="n"/>
      <c r="D980" s="15" t="n"/>
      <c r="E980" s="15" t="n"/>
    </row>
    <row r="981">
      <c r="A981" s="15" t="n"/>
      <c r="B981" s="15" t="n"/>
      <c r="C981" s="15" t="n"/>
      <c r="D981" s="15" t="n"/>
      <c r="E981" s="15" t="n"/>
    </row>
    <row r="982">
      <c r="A982" s="15" t="n"/>
      <c r="B982" s="15" t="n"/>
      <c r="C982" s="15" t="n"/>
      <c r="D982" s="15" t="n"/>
      <c r="E982" s="15" t="n"/>
    </row>
    <row r="983">
      <c r="A983" s="15" t="n"/>
      <c r="B983" s="15" t="n"/>
      <c r="C983" s="15" t="n"/>
      <c r="D983" s="15" t="n"/>
      <c r="E983" s="15" t="n"/>
    </row>
    <row r="984">
      <c r="A984" s="15" t="n"/>
      <c r="B984" s="15" t="n"/>
      <c r="C984" s="15" t="n"/>
      <c r="D984" s="15" t="n"/>
      <c r="E984" s="15" t="n"/>
    </row>
    <row r="985">
      <c r="A985" s="15" t="n"/>
      <c r="B985" s="15" t="n"/>
      <c r="C985" s="15" t="n"/>
      <c r="D985" s="15" t="n"/>
      <c r="E985" s="15" t="n"/>
    </row>
    <row r="986">
      <c r="A986" s="15" t="n"/>
      <c r="B986" s="15" t="n"/>
      <c r="C986" s="15" t="n"/>
      <c r="D986" s="15" t="n"/>
      <c r="E986" s="15" t="n"/>
    </row>
    <row r="987">
      <c r="A987" s="15" t="n"/>
      <c r="B987" s="15" t="n"/>
      <c r="C987" s="15" t="n"/>
      <c r="D987" s="15" t="n"/>
      <c r="E987" s="15" t="n"/>
    </row>
    <row r="988">
      <c r="A988" s="15" t="n"/>
      <c r="B988" s="15" t="n"/>
      <c r="C988" s="15" t="n"/>
      <c r="D988" s="15" t="n"/>
      <c r="E988" s="15" t="n"/>
    </row>
    <row r="989">
      <c r="A989" s="15" t="n"/>
      <c r="B989" s="15" t="n"/>
      <c r="C989" s="15" t="n"/>
      <c r="D989" s="15" t="n"/>
      <c r="E989" s="15" t="n"/>
    </row>
    <row r="990">
      <c r="A990" s="15" t="n"/>
      <c r="B990" s="15" t="n"/>
      <c r="C990" s="15" t="n"/>
      <c r="D990" s="15" t="n"/>
      <c r="E990" s="15" t="n"/>
    </row>
    <row r="991">
      <c r="A991" s="15" t="n"/>
      <c r="B991" s="15" t="n"/>
      <c r="C991" s="15" t="n"/>
      <c r="D991" s="15" t="n"/>
      <c r="E991" s="15" t="n"/>
    </row>
    <row r="992">
      <c r="A992" s="15" t="n"/>
      <c r="B992" s="15" t="n"/>
      <c r="C992" s="15" t="n"/>
      <c r="D992" s="15" t="n"/>
      <c r="E992" s="15" t="n"/>
    </row>
    <row r="993">
      <c r="A993" s="15" t="n"/>
      <c r="B993" s="15" t="n"/>
      <c r="C993" s="15" t="n"/>
      <c r="D993" s="15" t="n"/>
      <c r="E993" s="15" t="n"/>
    </row>
    <row r="994">
      <c r="A994" s="15" t="n"/>
      <c r="B994" s="15" t="n"/>
      <c r="C994" s="15" t="n"/>
      <c r="D994" s="15" t="n"/>
      <c r="E994" s="15" t="n"/>
    </row>
    <row r="995">
      <c r="A995" s="15" t="n"/>
      <c r="B995" s="15" t="n"/>
      <c r="C995" s="15" t="n"/>
      <c r="D995" s="15" t="n"/>
      <c r="E995" s="15" t="n"/>
    </row>
    <row r="996">
      <c r="A996" s="15" t="n"/>
      <c r="B996" s="15" t="n"/>
      <c r="C996" s="15" t="n"/>
      <c r="D996" s="15" t="n"/>
      <c r="E996" s="15" t="n"/>
    </row>
    <row r="997">
      <c r="A997" s="15" t="n"/>
      <c r="B997" s="15" t="n"/>
      <c r="C997" s="15" t="n"/>
      <c r="D997" s="15" t="n"/>
      <c r="E997" s="15" t="n"/>
    </row>
    <row r="998">
      <c r="A998" s="15" t="n"/>
      <c r="B998" s="15" t="n"/>
      <c r="C998" s="15" t="n"/>
      <c r="D998" s="15" t="n"/>
      <c r="E998" s="15" t="n"/>
    </row>
    <row r="999">
      <c r="A999" s="15" t="n"/>
      <c r="B999" s="15" t="n"/>
      <c r="C999" s="15" t="n"/>
      <c r="D999" s="15" t="n"/>
      <c r="E999" s="15" t="n"/>
    </row>
    <row r="1000">
      <c r="A1000" s="15" t="n"/>
      <c r="B1000" s="15" t="n"/>
      <c r="C1000" s="15" t="n"/>
      <c r="D1000" s="15" t="n"/>
      <c r="E1000" s="15" t="n"/>
    </row>
    <row r="1001">
      <c r="A1001" s="15" t="n"/>
      <c r="B1001" s="15" t="n"/>
      <c r="C1001" s="15" t="n"/>
      <c r="D1001" s="15" t="n"/>
      <c r="E1001" s="15" t="n"/>
    </row>
  </sheetData>
  <dataValidations count="2">
    <dataValidation sqref="C2:C1001" showDropDown="0" showInputMessage="0" showErrorMessage="0" allowBlank="1" type="list">
      <formula1>lst_4</formula1>
    </dataValidation>
    <dataValidation sqref="D2:D1001" showDropDown="0" showInputMessage="0" showErrorMessage="0" allowBlank="1" type="list">
      <formula1>lst_locations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3E5668"/>
    <outlinePr summaryBelow="1" summaryRight="1"/>
    <pageSetUpPr/>
  </sheetPr>
  <dimension ref="A1:I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22" customWidth="1" min="4" max="4"/>
    <col width="12" customWidth="1" min="5" max="5"/>
    <col width="12" customWidth="1" min="6" max="6"/>
    <col width="16" customWidth="1" min="7" max="7"/>
    <col width="26" customWidth="1" min="8" max="8"/>
    <col width="16" customWidth="1" min="9" max="9"/>
  </cols>
  <sheetData>
    <row r="1" ht="30" customHeight="1">
      <c r="A1" s="14" t="inlineStr">
        <is>
          <t>Šifra</t>
        </is>
      </c>
      <c r="B1" s="14" t="inlineStr">
        <is>
          <t>Naziv</t>
        </is>
      </c>
      <c r="C1" s="14" t="inlineStr">
        <is>
          <t>Za sredstvo</t>
        </is>
      </c>
      <c r="D1" s="14" t="inlineStr">
        <is>
          <t>Lokacija v skladišču</t>
        </is>
      </c>
      <c r="E1" s="14" t="inlineStr">
        <is>
          <t>Na zalogi</t>
        </is>
      </c>
      <c r="F1" s="14" t="inlineStr">
        <is>
          <t>Min. zaloga</t>
        </is>
      </c>
      <c r="G1" s="14" t="inlineStr">
        <is>
          <t>Cena na enoto (€)</t>
        </is>
      </c>
      <c r="H1" s="14" t="inlineStr">
        <is>
          <t>Dobavitelj</t>
        </is>
      </c>
      <c r="I1" s="14" t="inlineStr">
        <is>
          <t>Stanje</t>
        </is>
      </c>
    </row>
    <row r="2">
      <c r="A2" s="15" t="inlineStr">
        <is>
          <t>D-001</t>
        </is>
      </c>
      <c r="B2" s="15" t="inlineStr">
        <is>
          <t>Tesnilo črpalke</t>
        </is>
      </c>
      <c r="C2" s="15" t="inlineStr">
        <is>
          <t>Črpalka polnilnice</t>
        </is>
      </c>
      <c r="D2" s="15" t="inlineStr">
        <is>
          <t>Regal A-2</t>
        </is>
      </c>
      <c r="E2" s="15" t="n">
        <v>4</v>
      </c>
      <c r="F2" s="15" t="n">
        <v>2</v>
      </c>
      <c r="G2" s="18" t="n">
        <v>38.5</v>
      </c>
      <c r="H2" s="15" t="inlineStr">
        <is>
          <t>Hidro Servis d.o.o.</t>
        </is>
      </c>
      <c r="I2" s="15">
        <f>IF(B2="","",IF(E2&lt;=F2,"Naroči","V redu"))</f>
        <v/>
      </c>
    </row>
    <row r="3">
      <c r="A3" s="15" t="inlineStr">
        <is>
          <t>D-002</t>
        </is>
      </c>
      <c r="B3" s="15" t="inlineStr">
        <is>
          <t>Oljni filter</t>
        </is>
      </c>
      <c r="C3" s="15" t="inlineStr">
        <is>
          <t>Kompresor K-02</t>
        </is>
      </c>
      <c r="D3" s="15" t="inlineStr">
        <is>
          <t>Regal B-1</t>
        </is>
      </c>
      <c r="E3" s="15" t="n">
        <v>1</v>
      </c>
      <c r="F3" s="15" t="n">
        <v>2</v>
      </c>
      <c r="G3" s="18" t="n">
        <v>24</v>
      </c>
      <c r="H3" s="15" t="inlineStr">
        <is>
          <t>Kompresor Plus d.o.o.</t>
        </is>
      </c>
      <c r="I3" s="15">
        <f>IF(B3="","",IF(E3&lt;=F3,"Naroči","V redu"))</f>
        <v/>
      </c>
    </row>
    <row r="4">
      <c r="A4" s="15" t="inlineStr">
        <is>
          <t>D-003</t>
        </is>
      </c>
      <c r="B4" s="15" t="inlineStr">
        <is>
          <t>Jermen transporterja</t>
        </is>
      </c>
      <c r="C4" s="15" t="inlineStr">
        <is>
          <t>Transporter steklenic</t>
        </is>
      </c>
      <c r="D4" s="15" t="inlineStr">
        <is>
          <t>Regal A-4</t>
        </is>
      </c>
      <c r="E4" s="15" t="n">
        <v>3</v>
      </c>
      <c r="F4" s="15" t="n">
        <v>1</v>
      </c>
      <c r="G4" s="18" t="n">
        <v>112</v>
      </c>
      <c r="H4" s="15" t="inlineStr">
        <is>
          <t>Hidro Servis d.o.o.</t>
        </is>
      </c>
      <c r="I4" s="15">
        <f>IF(B4="","",IF(E4&lt;=F4,"Naroči","V redu"))</f>
        <v/>
      </c>
    </row>
    <row r="5">
      <c r="A5" s="15" t="n"/>
      <c r="B5" s="15" t="n"/>
      <c r="C5" s="15" t="n"/>
      <c r="D5" s="15" t="n"/>
      <c r="E5" s="15" t="n"/>
      <c r="F5" s="15" t="n"/>
      <c r="G5" s="18" t="n"/>
      <c r="H5" s="15" t="n"/>
      <c r="I5" s="15">
        <f>IF(B5="","",IF(E5&lt;=F5,"Naroči","V redu"))</f>
        <v/>
      </c>
    </row>
    <row r="6">
      <c r="A6" s="15" t="n"/>
      <c r="B6" s="15" t="n"/>
      <c r="C6" s="15" t="n"/>
      <c r="D6" s="15" t="n"/>
      <c r="E6" s="15" t="n"/>
      <c r="F6" s="15" t="n"/>
      <c r="G6" s="18" t="n"/>
      <c r="H6" s="15" t="n"/>
      <c r="I6" s="15">
        <f>IF(B6="","",IF(E6&lt;=F6,"Naroči","V redu"))</f>
        <v/>
      </c>
    </row>
    <row r="7">
      <c r="A7" s="15" t="n"/>
      <c r="B7" s="15" t="n"/>
      <c r="C7" s="15" t="n"/>
      <c r="D7" s="15" t="n"/>
      <c r="E7" s="15" t="n"/>
      <c r="F7" s="15" t="n"/>
      <c r="G7" s="18" t="n"/>
      <c r="H7" s="15" t="n"/>
      <c r="I7" s="15">
        <f>IF(B7="","",IF(E7&lt;=F7,"Naroči","V redu"))</f>
        <v/>
      </c>
    </row>
    <row r="8">
      <c r="A8" s="15" t="n"/>
      <c r="B8" s="15" t="n"/>
      <c r="C8" s="15" t="n"/>
      <c r="D8" s="15" t="n"/>
      <c r="E8" s="15" t="n"/>
      <c r="F8" s="15" t="n"/>
      <c r="G8" s="18" t="n"/>
      <c r="H8" s="15" t="n"/>
      <c r="I8" s="15">
        <f>IF(B8="","",IF(E8&lt;=F8,"Naroči","V redu"))</f>
        <v/>
      </c>
    </row>
    <row r="9">
      <c r="A9" s="15" t="n"/>
      <c r="B9" s="15" t="n"/>
      <c r="C9" s="15" t="n"/>
      <c r="D9" s="15" t="n"/>
      <c r="E9" s="15" t="n"/>
      <c r="F9" s="15" t="n"/>
      <c r="G9" s="18" t="n"/>
      <c r="H9" s="15" t="n"/>
      <c r="I9" s="15">
        <f>IF(B9="","",IF(E9&lt;=F9,"Naroči","V redu"))</f>
        <v/>
      </c>
    </row>
    <row r="10">
      <c r="A10" s="15" t="n"/>
      <c r="B10" s="15" t="n"/>
      <c r="C10" s="15" t="n"/>
      <c r="D10" s="15" t="n"/>
      <c r="E10" s="15" t="n"/>
      <c r="F10" s="15" t="n"/>
      <c r="G10" s="18" t="n"/>
      <c r="H10" s="15" t="n"/>
      <c r="I10" s="15">
        <f>IF(B10="","",IF(E10&lt;=F10,"Naroči","V redu"))</f>
        <v/>
      </c>
    </row>
    <row r="11">
      <c r="A11" s="15" t="n"/>
      <c r="B11" s="15" t="n"/>
      <c r="C11" s="15" t="n"/>
      <c r="D11" s="15" t="n"/>
      <c r="E11" s="15" t="n"/>
      <c r="F11" s="15" t="n"/>
      <c r="G11" s="18" t="n"/>
      <c r="H11" s="15" t="n"/>
      <c r="I11" s="15">
        <f>IF(B11="","",IF(E11&lt;=F11,"Naroči","V redu"))</f>
        <v/>
      </c>
    </row>
    <row r="12">
      <c r="A12" s="15" t="n"/>
      <c r="B12" s="15" t="n"/>
      <c r="C12" s="15" t="n"/>
      <c r="D12" s="15" t="n"/>
      <c r="E12" s="15" t="n"/>
      <c r="F12" s="15" t="n"/>
      <c r="G12" s="18" t="n"/>
      <c r="H12" s="15" t="n"/>
      <c r="I12" s="15">
        <f>IF(B12="","",IF(E12&lt;=F12,"Naroči","V redu"))</f>
        <v/>
      </c>
    </row>
    <row r="13">
      <c r="A13" s="15" t="n"/>
      <c r="B13" s="15" t="n"/>
      <c r="C13" s="15" t="n"/>
      <c r="D13" s="15" t="n"/>
      <c r="E13" s="15" t="n"/>
      <c r="F13" s="15" t="n"/>
      <c r="G13" s="18" t="n"/>
      <c r="H13" s="15" t="n"/>
      <c r="I13" s="15">
        <f>IF(B13="","",IF(E13&lt;=F13,"Naroči","V redu"))</f>
        <v/>
      </c>
    </row>
    <row r="14">
      <c r="A14" s="15" t="n"/>
      <c r="B14" s="15" t="n"/>
      <c r="C14" s="15" t="n"/>
      <c r="D14" s="15" t="n"/>
      <c r="E14" s="15" t="n"/>
      <c r="F14" s="15" t="n"/>
      <c r="G14" s="18" t="n"/>
      <c r="H14" s="15" t="n"/>
      <c r="I14" s="15">
        <f>IF(B14="","",IF(E14&lt;=F14,"Naroči","V redu"))</f>
        <v/>
      </c>
    </row>
    <row r="15">
      <c r="A15" s="15" t="n"/>
      <c r="B15" s="15" t="n"/>
      <c r="C15" s="15" t="n"/>
      <c r="D15" s="15" t="n"/>
      <c r="E15" s="15" t="n"/>
      <c r="F15" s="15" t="n"/>
      <c r="G15" s="18" t="n"/>
      <c r="H15" s="15" t="n"/>
      <c r="I15" s="15">
        <f>IF(B15="","",IF(E15&lt;=F15,"Naroči","V redu"))</f>
        <v/>
      </c>
    </row>
    <row r="16">
      <c r="A16" s="15" t="n"/>
      <c r="B16" s="15" t="n"/>
      <c r="C16" s="15" t="n"/>
      <c r="D16" s="15" t="n"/>
      <c r="E16" s="15" t="n"/>
      <c r="F16" s="15" t="n"/>
      <c r="G16" s="18" t="n"/>
      <c r="H16" s="15" t="n"/>
      <c r="I16" s="15">
        <f>IF(B16="","",IF(E16&lt;=F16,"Naroči","V redu"))</f>
        <v/>
      </c>
    </row>
    <row r="17">
      <c r="A17" s="15" t="n"/>
      <c r="B17" s="15" t="n"/>
      <c r="C17" s="15" t="n"/>
      <c r="D17" s="15" t="n"/>
      <c r="E17" s="15" t="n"/>
      <c r="F17" s="15" t="n"/>
      <c r="G17" s="18" t="n"/>
      <c r="H17" s="15" t="n"/>
      <c r="I17" s="15">
        <f>IF(B17="","",IF(E17&lt;=F17,"Naroči","V redu"))</f>
        <v/>
      </c>
    </row>
    <row r="18">
      <c r="A18" s="15" t="n"/>
      <c r="B18" s="15" t="n"/>
      <c r="C18" s="15" t="n"/>
      <c r="D18" s="15" t="n"/>
      <c r="E18" s="15" t="n"/>
      <c r="F18" s="15" t="n"/>
      <c r="G18" s="18" t="n"/>
      <c r="H18" s="15" t="n"/>
      <c r="I18" s="15">
        <f>IF(B18="","",IF(E18&lt;=F18,"Naroči","V redu"))</f>
        <v/>
      </c>
    </row>
    <row r="19">
      <c r="A19" s="15" t="n"/>
      <c r="B19" s="15" t="n"/>
      <c r="C19" s="15" t="n"/>
      <c r="D19" s="15" t="n"/>
      <c r="E19" s="15" t="n"/>
      <c r="F19" s="15" t="n"/>
      <c r="G19" s="18" t="n"/>
      <c r="H19" s="15" t="n"/>
      <c r="I19" s="15">
        <f>IF(B19="","",IF(E19&lt;=F19,"Naroči","V redu"))</f>
        <v/>
      </c>
    </row>
    <row r="20">
      <c r="A20" s="15" t="n"/>
      <c r="B20" s="15" t="n"/>
      <c r="C20" s="15" t="n"/>
      <c r="D20" s="15" t="n"/>
      <c r="E20" s="15" t="n"/>
      <c r="F20" s="15" t="n"/>
      <c r="G20" s="18" t="n"/>
      <c r="H20" s="15" t="n"/>
      <c r="I20" s="15">
        <f>IF(B20="","",IF(E20&lt;=F20,"Naroči","V redu"))</f>
        <v/>
      </c>
    </row>
    <row r="21">
      <c r="A21" s="15" t="n"/>
      <c r="B21" s="15" t="n"/>
      <c r="C21" s="15" t="n"/>
      <c r="D21" s="15" t="n"/>
      <c r="E21" s="15" t="n"/>
      <c r="F21" s="15" t="n"/>
      <c r="G21" s="18" t="n"/>
      <c r="H21" s="15" t="n"/>
      <c r="I21" s="15">
        <f>IF(B21="","",IF(E21&lt;=F21,"Naroči","V redu"))</f>
        <v/>
      </c>
    </row>
    <row r="22">
      <c r="A22" s="15" t="n"/>
      <c r="B22" s="15" t="n"/>
      <c r="C22" s="15" t="n"/>
      <c r="D22" s="15" t="n"/>
      <c r="E22" s="15" t="n"/>
      <c r="F22" s="15" t="n"/>
      <c r="G22" s="18" t="n"/>
      <c r="H22" s="15" t="n"/>
      <c r="I22" s="15">
        <f>IF(B22="","",IF(E22&lt;=F22,"Naroči","V redu"))</f>
        <v/>
      </c>
    </row>
    <row r="23">
      <c r="A23" s="15" t="n"/>
      <c r="B23" s="15" t="n"/>
      <c r="C23" s="15" t="n"/>
      <c r="D23" s="15" t="n"/>
      <c r="E23" s="15" t="n"/>
      <c r="F23" s="15" t="n"/>
      <c r="G23" s="18" t="n"/>
      <c r="H23" s="15" t="n"/>
      <c r="I23" s="15">
        <f>IF(B23="","",IF(E23&lt;=F23,"Naroči","V redu"))</f>
        <v/>
      </c>
    </row>
    <row r="24">
      <c r="A24" s="15" t="n"/>
      <c r="B24" s="15" t="n"/>
      <c r="C24" s="15" t="n"/>
      <c r="D24" s="15" t="n"/>
      <c r="E24" s="15" t="n"/>
      <c r="F24" s="15" t="n"/>
      <c r="G24" s="18" t="n"/>
      <c r="H24" s="15" t="n"/>
      <c r="I24" s="15">
        <f>IF(B24="","",IF(E24&lt;=F24,"Naroči","V redu"))</f>
        <v/>
      </c>
    </row>
    <row r="25">
      <c r="A25" s="15" t="n"/>
      <c r="B25" s="15" t="n"/>
      <c r="C25" s="15" t="n"/>
      <c r="D25" s="15" t="n"/>
      <c r="E25" s="15" t="n"/>
      <c r="F25" s="15" t="n"/>
      <c r="G25" s="18" t="n"/>
      <c r="H25" s="15" t="n"/>
      <c r="I25" s="15">
        <f>IF(B25="","",IF(E25&lt;=F25,"Naroči","V redu"))</f>
        <v/>
      </c>
    </row>
    <row r="26">
      <c r="A26" s="15" t="n"/>
      <c r="B26" s="15" t="n"/>
      <c r="C26" s="15" t="n"/>
      <c r="D26" s="15" t="n"/>
      <c r="E26" s="15" t="n"/>
      <c r="F26" s="15" t="n"/>
      <c r="G26" s="18" t="n"/>
      <c r="H26" s="15" t="n"/>
      <c r="I26" s="15">
        <f>IF(B26="","",IF(E26&lt;=F26,"Naroči","V redu"))</f>
        <v/>
      </c>
    </row>
    <row r="27">
      <c r="A27" s="15" t="n"/>
      <c r="B27" s="15" t="n"/>
      <c r="C27" s="15" t="n"/>
      <c r="D27" s="15" t="n"/>
      <c r="E27" s="15" t="n"/>
      <c r="F27" s="15" t="n"/>
      <c r="G27" s="18" t="n"/>
      <c r="H27" s="15" t="n"/>
      <c r="I27" s="15">
        <f>IF(B27="","",IF(E27&lt;=F27,"Naroči","V redu"))</f>
        <v/>
      </c>
    </row>
    <row r="28">
      <c r="A28" s="15" t="n"/>
      <c r="B28" s="15" t="n"/>
      <c r="C28" s="15" t="n"/>
      <c r="D28" s="15" t="n"/>
      <c r="E28" s="15" t="n"/>
      <c r="F28" s="15" t="n"/>
      <c r="G28" s="18" t="n"/>
      <c r="H28" s="15" t="n"/>
      <c r="I28" s="15">
        <f>IF(B28="","",IF(E28&lt;=F28,"Naroči","V redu"))</f>
        <v/>
      </c>
    </row>
    <row r="29">
      <c r="A29" s="15" t="n"/>
      <c r="B29" s="15" t="n"/>
      <c r="C29" s="15" t="n"/>
      <c r="D29" s="15" t="n"/>
      <c r="E29" s="15" t="n"/>
      <c r="F29" s="15" t="n"/>
      <c r="G29" s="18" t="n"/>
      <c r="H29" s="15" t="n"/>
      <c r="I29" s="15">
        <f>IF(B29="","",IF(E29&lt;=F29,"Naroči","V redu"))</f>
        <v/>
      </c>
    </row>
    <row r="30">
      <c r="A30" s="15" t="n"/>
      <c r="B30" s="15" t="n"/>
      <c r="C30" s="15" t="n"/>
      <c r="D30" s="15" t="n"/>
      <c r="E30" s="15" t="n"/>
      <c r="F30" s="15" t="n"/>
      <c r="G30" s="18" t="n"/>
      <c r="H30" s="15" t="n"/>
      <c r="I30" s="15">
        <f>IF(B30="","",IF(E30&lt;=F30,"Naroči","V redu"))</f>
        <v/>
      </c>
    </row>
    <row r="31">
      <c r="A31" s="15" t="n"/>
      <c r="B31" s="15" t="n"/>
      <c r="C31" s="15" t="n"/>
      <c r="D31" s="15" t="n"/>
      <c r="E31" s="15" t="n"/>
      <c r="F31" s="15" t="n"/>
      <c r="G31" s="18" t="n"/>
      <c r="H31" s="15" t="n"/>
      <c r="I31" s="15">
        <f>IF(B31="","",IF(E31&lt;=F31,"Naroči","V redu"))</f>
        <v/>
      </c>
    </row>
    <row r="32">
      <c r="A32" s="15" t="n"/>
      <c r="B32" s="15" t="n"/>
      <c r="C32" s="15" t="n"/>
      <c r="D32" s="15" t="n"/>
      <c r="E32" s="15" t="n"/>
      <c r="F32" s="15" t="n"/>
      <c r="G32" s="18" t="n"/>
      <c r="H32" s="15" t="n"/>
      <c r="I32" s="15">
        <f>IF(B32="","",IF(E32&lt;=F32,"Naroči","V redu"))</f>
        <v/>
      </c>
    </row>
    <row r="33">
      <c r="A33" s="15" t="n"/>
      <c r="B33" s="15" t="n"/>
      <c r="C33" s="15" t="n"/>
      <c r="D33" s="15" t="n"/>
      <c r="E33" s="15" t="n"/>
      <c r="F33" s="15" t="n"/>
      <c r="G33" s="18" t="n"/>
      <c r="H33" s="15" t="n"/>
      <c r="I33" s="15">
        <f>IF(B33="","",IF(E33&lt;=F33,"Naroči","V redu"))</f>
        <v/>
      </c>
    </row>
    <row r="34">
      <c r="A34" s="15" t="n"/>
      <c r="B34" s="15" t="n"/>
      <c r="C34" s="15" t="n"/>
      <c r="D34" s="15" t="n"/>
      <c r="E34" s="15" t="n"/>
      <c r="F34" s="15" t="n"/>
      <c r="G34" s="18" t="n"/>
      <c r="H34" s="15" t="n"/>
      <c r="I34" s="15">
        <f>IF(B34="","",IF(E34&lt;=F34,"Naroči","V redu"))</f>
        <v/>
      </c>
    </row>
    <row r="35">
      <c r="A35" s="15" t="n"/>
      <c r="B35" s="15" t="n"/>
      <c r="C35" s="15" t="n"/>
      <c r="D35" s="15" t="n"/>
      <c r="E35" s="15" t="n"/>
      <c r="F35" s="15" t="n"/>
      <c r="G35" s="18" t="n"/>
      <c r="H35" s="15" t="n"/>
      <c r="I35" s="15">
        <f>IF(B35="","",IF(E35&lt;=F35,"Naroči","V redu"))</f>
        <v/>
      </c>
    </row>
    <row r="36">
      <c r="A36" s="15" t="n"/>
      <c r="B36" s="15" t="n"/>
      <c r="C36" s="15" t="n"/>
      <c r="D36" s="15" t="n"/>
      <c r="E36" s="15" t="n"/>
      <c r="F36" s="15" t="n"/>
      <c r="G36" s="18" t="n"/>
      <c r="H36" s="15" t="n"/>
      <c r="I36" s="15">
        <f>IF(B36="","",IF(E36&lt;=F36,"Naroči","V redu"))</f>
        <v/>
      </c>
    </row>
    <row r="37">
      <c r="A37" s="15" t="n"/>
      <c r="B37" s="15" t="n"/>
      <c r="C37" s="15" t="n"/>
      <c r="D37" s="15" t="n"/>
      <c r="E37" s="15" t="n"/>
      <c r="F37" s="15" t="n"/>
      <c r="G37" s="18" t="n"/>
      <c r="H37" s="15" t="n"/>
      <c r="I37" s="15">
        <f>IF(B37="","",IF(E37&lt;=F37,"Naroči","V redu"))</f>
        <v/>
      </c>
    </row>
    <row r="38">
      <c r="A38" s="15" t="n"/>
      <c r="B38" s="15" t="n"/>
      <c r="C38" s="15" t="n"/>
      <c r="D38" s="15" t="n"/>
      <c r="E38" s="15" t="n"/>
      <c r="F38" s="15" t="n"/>
      <c r="G38" s="18" t="n"/>
      <c r="H38" s="15" t="n"/>
      <c r="I38" s="15">
        <f>IF(B38="","",IF(E38&lt;=F38,"Naroči","V redu"))</f>
        <v/>
      </c>
    </row>
    <row r="39">
      <c r="A39" s="15" t="n"/>
      <c r="B39" s="15" t="n"/>
      <c r="C39" s="15" t="n"/>
      <c r="D39" s="15" t="n"/>
      <c r="E39" s="15" t="n"/>
      <c r="F39" s="15" t="n"/>
      <c r="G39" s="18" t="n"/>
      <c r="H39" s="15" t="n"/>
      <c r="I39" s="15">
        <f>IF(B39="","",IF(E39&lt;=F39,"Naroči","V redu"))</f>
        <v/>
      </c>
    </row>
    <row r="40">
      <c r="A40" s="15" t="n"/>
      <c r="B40" s="15" t="n"/>
      <c r="C40" s="15" t="n"/>
      <c r="D40" s="15" t="n"/>
      <c r="E40" s="15" t="n"/>
      <c r="F40" s="15" t="n"/>
      <c r="G40" s="18" t="n"/>
      <c r="H40" s="15" t="n"/>
      <c r="I40" s="15">
        <f>IF(B40="","",IF(E40&lt;=F40,"Naroči","V redu"))</f>
        <v/>
      </c>
    </row>
    <row r="41">
      <c r="A41" s="15" t="n"/>
      <c r="B41" s="15" t="n"/>
      <c r="C41" s="15" t="n"/>
      <c r="D41" s="15" t="n"/>
      <c r="E41" s="15" t="n"/>
      <c r="F41" s="15" t="n"/>
      <c r="G41" s="18" t="n"/>
      <c r="H41" s="15" t="n"/>
      <c r="I41" s="15">
        <f>IF(B41="","",IF(E41&lt;=F41,"Naroči","V redu"))</f>
        <v/>
      </c>
    </row>
    <row r="42">
      <c r="A42" s="15" t="n"/>
      <c r="B42" s="15" t="n"/>
      <c r="C42" s="15" t="n"/>
      <c r="D42" s="15" t="n"/>
      <c r="E42" s="15" t="n"/>
      <c r="F42" s="15" t="n"/>
      <c r="G42" s="18" t="n"/>
      <c r="H42" s="15" t="n"/>
      <c r="I42" s="15">
        <f>IF(B42="","",IF(E42&lt;=F42,"Naroči","V redu"))</f>
        <v/>
      </c>
    </row>
    <row r="43">
      <c r="A43" s="15" t="n"/>
      <c r="B43" s="15" t="n"/>
      <c r="C43" s="15" t="n"/>
      <c r="D43" s="15" t="n"/>
      <c r="E43" s="15" t="n"/>
      <c r="F43" s="15" t="n"/>
      <c r="G43" s="18" t="n"/>
      <c r="H43" s="15" t="n"/>
      <c r="I43" s="15">
        <f>IF(B43="","",IF(E43&lt;=F43,"Naroči","V redu"))</f>
        <v/>
      </c>
    </row>
    <row r="44">
      <c r="A44" s="15" t="n"/>
      <c r="B44" s="15" t="n"/>
      <c r="C44" s="15" t="n"/>
      <c r="D44" s="15" t="n"/>
      <c r="E44" s="15" t="n"/>
      <c r="F44" s="15" t="n"/>
      <c r="G44" s="18" t="n"/>
      <c r="H44" s="15" t="n"/>
      <c r="I44" s="15">
        <f>IF(B44="","",IF(E44&lt;=F44,"Naroči","V redu"))</f>
        <v/>
      </c>
    </row>
    <row r="45">
      <c r="A45" s="15" t="n"/>
      <c r="B45" s="15" t="n"/>
      <c r="C45" s="15" t="n"/>
      <c r="D45" s="15" t="n"/>
      <c r="E45" s="15" t="n"/>
      <c r="F45" s="15" t="n"/>
      <c r="G45" s="18" t="n"/>
      <c r="H45" s="15" t="n"/>
      <c r="I45" s="15">
        <f>IF(B45="","",IF(E45&lt;=F45,"Naroči","V redu"))</f>
        <v/>
      </c>
    </row>
    <row r="46">
      <c r="A46" s="15" t="n"/>
      <c r="B46" s="15" t="n"/>
      <c r="C46" s="15" t="n"/>
      <c r="D46" s="15" t="n"/>
      <c r="E46" s="15" t="n"/>
      <c r="F46" s="15" t="n"/>
      <c r="G46" s="18" t="n"/>
      <c r="H46" s="15" t="n"/>
      <c r="I46" s="15">
        <f>IF(B46="","",IF(E46&lt;=F46,"Naroči","V redu"))</f>
        <v/>
      </c>
    </row>
    <row r="47">
      <c r="A47" s="15" t="n"/>
      <c r="B47" s="15" t="n"/>
      <c r="C47" s="15" t="n"/>
      <c r="D47" s="15" t="n"/>
      <c r="E47" s="15" t="n"/>
      <c r="F47" s="15" t="n"/>
      <c r="G47" s="18" t="n"/>
      <c r="H47" s="15" t="n"/>
      <c r="I47" s="15">
        <f>IF(B47="","",IF(E47&lt;=F47,"Naroči","V redu"))</f>
        <v/>
      </c>
    </row>
    <row r="48">
      <c r="A48" s="15" t="n"/>
      <c r="B48" s="15" t="n"/>
      <c r="C48" s="15" t="n"/>
      <c r="D48" s="15" t="n"/>
      <c r="E48" s="15" t="n"/>
      <c r="F48" s="15" t="n"/>
      <c r="G48" s="18" t="n"/>
      <c r="H48" s="15" t="n"/>
      <c r="I48" s="15">
        <f>IF(B48="","",IF(E48&lt;=F48,"Naroči","V redu"))</f>
        <v/>
      </c>
    </row>
    <row r="49">
      <c r="A49" s="15" t="n"/>
      <c r="B49" s="15" t="n"/>
      <c r="C49" s="15" t="n"/>
      <c r="D49" s="15" t="n"/>
      <c r="E49" s="15" t="n"/>
      <c r="F49" s="15" t="n"/>
      <c r="G49" s="18" t="n"/>
      <c r="H49" s="15" t="n"/>
      <c r="I49" s="15">
        <f>IF(B49="","",IF(E49&lt;=F49,"Naroči","V redu"))</f>
        <v/>
      </c>
    </row>
    <row r="50">
      <c r="A50" s="15" t="n"/>
      <c r="B50" s="15" t="n"/>
      <c r="C50" s="15" t="n"/>
      <c r="D50" s="15" t="n"/>
      <c r="E50" s="15" t="n"/>
      <c r="F50" s="15" t="n"/>
      <c r="G50" s="18" t="n"/>
      <c r="H50" s="15" t="n"/>
      <c r="I50" s="15">
        <f>IF(B50="","",IF(E50&lt;=F50,"Naroči","V redu"))</f>
        <v/>
      </c>
    </row>
    <row r="51">
      <c r="A51" s="15" t="n"/>
      <c r="B51" s="15" t="n"/>
      <c r="C51" s="15" t="n"/>
      <c r="D51" s="15" t="n"/>
      <c r="E51" s="15" t="n"/>
      <c r="F51" s="15" t="n"/>
      <c r="G51" s="18" t="n"/>
      <c r="H51" s="15" t="n"/>
      <c r="I51" s="15">
        <f>IF(B51="","",IF(E51&lt;=F51,"Naroči","V redu"))</f>
        <v/>
      </c>
    </row>
    <row r="52">
      <c r="A52" s="15" t="n"/>
      <c r="B52" s="15" t="n"/>
      <c r="C52" s="15" t="n"/>
      <c r="D52" s="15" t="n"/>
      <c r="E52" s="15" t="n"/>
      <c r="F52" s="15" t="n"/>
      <c r="G52" s="18" t="n"/>
      <c r="H52" s="15" t="n"/>
      <c r="I52" s="15">
        <f>IF(B52="","",IF(E52&lt;=F52,"Naroči","V redu"))</f>
        <v/>
      </c>
    </row>
    <row r="53">
      <c r="A53" s="15" t="n"/>
      <c r="B53" s="15" t="n"/>
      <c r="C53" s="15" t="n"/>
      <c r="D53" s="15" t="n"/>
      <c r="E53" s="15" t="n"/>
      <c r="F53" s="15" t="n"/>
      <c r="G53" s="18" t="n"/>
      <c r="H53" s="15" t="n"/>
      <c r="I53" s="15">
        <f>IF(B53="","",IF(E53&lt;=F53,"Naroči","V redu"))</f>
        <v/>
      </c>
    </row>
    <row r="54">
      <c r="A54" s="15" t="n"/>
      <c r="B54" s="15" t="n"/>
      <c r="C54" s="15" t="n"/>
      <c r="D54" s="15" t="n"/>
      <c r="E54" s="15" t="n"/>
      <c r="F54" s="15" t="n"/>
      <c r="G54" s="18" t="n"/>
      <c r="H54" s="15" t="n"/>
      <c r="I54" s="15">
        <f>IF(B54="","",IF(E54&lt;=F54,"Naroči","V redu"))</f>
        <v/>
      </c>
    </row>
    <row r="55">
      <c r="A55" s="15" t="n"/>
      <c r="B55" s="15" t="n"/>
      <c r="C55" s="15" t="n"/>
      <c r="D55" s="15" t="n"/>
      <c r="E55" s="15" t="n"/>
      <c r="F55" s="15" t="n"/>
      <c r="G55" s="18" t="n"/>
      <c r="H55" s="15" t="n"/>
      <c r="I55" s="15">
        <f>IF(B55="","",IF(E55&lt;=F55,"Naroči","V redu"))</f>
        <v/>
      </c>
    </row>
    <row r="56">
      <c r="A56" s="15" t="n"/>
      <c r="B56" s="15" t="n"/>
      <c r="C56" s="15" t="n"/>
      <c r="D56" s="15" t="n"/>
      <c r="E56" s="15" t="n"/>
      <c r="F56" s="15" t="n"/>
      <c r="G56" s="18" t="n"/>
      <c r="H56" s="15" t="n"/>
      <c r="I56" s="15">
        <f>IF(B56="","",IF(E56&lt;=F56,"Naroči","V redu"))</f>
        <v/>
      </c>
    </row>
    <row r="57">
      <c r="A57" s="15" t="n"/>
      <c r="B57" s="15" t="n"/>
      <c r="C57" s="15" t="n"/>
      <c r="D57" s="15" t="n"/>
      <c r="E57" s="15" t="n"/>
      <c r="F57" s="15" t="n"/>
      <c r="G57" s="18" t="n"/>
      <c r="H57" s="15" t="n"/>
      <c r="I57" s="15">
        <f>IF(B57="","",IF(E57&lt;=F57,"Naroči","V redu"))</f>
        <v/>
      </c>
    </row>
    <row r="58">
      <c r="A58" s="15" t="n"/>
      <c r="B58" s="15" t="n"/>
      <c r="C58" s="15" t="n"/>
      <c r="D58" s="15" t="n"/>
      <c r="E58" s="15" t="n"/>
      <c r="F58" s="15" t="n"/>
      <c r="G58" s="18" t="n"/>
      <c r="H58" s="15" t="n"/>
      <c r="I58" s="15">
        <f>IF(B58="","",IF(E58&lt;=F58,"Naroči","V redu"))</f>
        <v/>
      </c>
    </row>
    <row r="59">
      <c r="A59" s="15" t="n"/>
      <c r="B59" s="15" t="n"/>
      <c r="C59" s="15" t="n"/>
      <c r="D59" s="15" t="n"/>
      <c r="E59" s="15" t="n"/>
      <c r="F59" s="15" t="n"/>
      <c r="G59" s="18" t="n"/>
      <c r="H59" s="15" t="n"/>
      <c r="I59" s="15">
        <f>IF(B59="","",IF(E59&lt;=F59,"Naroči","V redu"))</f>
        <v/>
      </c>
    </row>
    <row r="60">
      <c r="A60" s="15" t="n"/>
      <c r="B60" s="15" t="n"/>
      <c r="C60" s="15" t="n"/>
      <c r="D60" s="15" t="n"/>
      <c r="E60" s="15" t="n"/>
      <c r="F60" s="15" t="n"/>
      <c r="G60" s="18" t="n"/>
      <c r="H60" s="15" t="n"/>
      <c r="I60" s="15">
        <f>IF(B60="","",IF(E60&lt;=F60,"Naroči","V redu"))</f>
        <v/>
      </c>
    </row>
    <row r="61">
      <c r="A61" s="15" t="n"/>
      <c r="B61" s="15" t="n"/>
      <c r="C61" s="15" t="n"/>
      <c r="D61" s="15" t="n"/>
      <c r="E61" s="15" t="n"/>
      <c r="F61" s="15" t="n"/>
      <c r="G61" s="18" t="n"/>
      <c r="H61" s="15" t="n"/>
      <c r="I61" s="15">
        <f>IF(B61="","",IF(E61&lt;=F61,"Naroči","V redu"))</f>
        <v/>
      </c>
    </row>
    <row r="62">
      <c r="A62" s="15" t="n"/>
      <c r="B62" s="15" t="n"/>
      <c r="C62" s="15" t="n"/>
      <c r="D62" s="15" t="n"/>
      <c r="E62" s="15" t="n"/>
      <c r="F62" s="15" t="n"/>
      <c r="G62" s="18" t="n"/>
      <c r="H62" s="15" t="n"/>
      <c r="I62" s="15">
        <f>IF(B62="","",IF(E62&lt;=F62,"Naroči","V redu"))</f>
        <v/>
      </c>
    </row>
    <row r="63">
      <c r="A63" s="15" t="n"/>
      <c r="B63" s="15" t="n"/>
      <c r="C63" s="15" t="n"/>
      <c r="D63" s="15" t="n"/>
      <c r="E63" s="15" t="n"/>
      <c r="F63" s="15" t="n"/>
      <c r="G63" s="18" t="n"/>
      <c r="H63" s="15" t="n"/>
      <c r="I63" s="15">
        <f>IF(B63="","",IF(E63&lt;=F63,"Naroči","V redu"))</f>
        <v/>
      </c>
    </row>
    <row r="64">
      <c r="A64" s="15" t="n"/>
      <c r="B64" s="15" t="n"/>
      <c r="C64" s="15" t="n"/>
      <c r="D64" s="15" t="n"/>
      <c r="E64" s="15" t="n"/>
      <c r="F64" s="15" t="n"/>
      <c r="G64" s="18" t="n"/>
      <c r="H64" s="15" t="n"/>
      <c r="I64" s="15">
        <f>IF(B64="","",IF(E64&lt;=F64,"Naroči","V redu"))</f>
        <v/>
      </c>
    </row>
    <row r="65">
      <c r="A65" s="15" t="n"/>
      <c r="B65" s="15" t="n"/>
      <c r="C65" s="15" t="n"/>
      <c r="D65" s="15" t="n"/>
      <c r="E65" s="15" t="n"/>
      <c r="F65" s="15" t="n"/>
      <c r="G65" s="18" t="n"/>
      <c r="H65" s="15" t="n"/>
      <c r="I65" s="15">
        <f>IF(B65="","",IF(E65&lt;=F65,"Naroči","V redu"))</f>
        <v/>
      </c>
    </row>
    <row r="66">
      <c r="A66" s="15" t="n"/>
      <c r="B66" s="15" t="n"/>
      <c r="C66" s="15" t="n"/>
      <c r="D66" s="15" t="n"/>
      <c r="E66" s="15" t="n"/>
      <c r="F66" s="15" t="n"/>
      <c r="G66" s="18" t="n"/>
      <c r="H66" s="15" t="n"/>
      <c r="I66" s="15">
        <f>IF(B66="","",IF(E66&lt;=F66,"Naroči","V redu"))</f>
        <v/>
      </c>
    </row>
    <row r="67">
      <c r="A67" s="15" t="n"/>
      <c r="B67" s="15" t="n"/>
      <c r="C67" s="15" t="n"/>
      <c r="D67" s="15" t="n"/>
      <c r="E67" s="15" t="n"/>
      <c r="F67" s="15" t="n"/>
      <c r="G67" s="18" t="n"/>
      <c r="H67" s="15" t="n"/>
      <c r="I67" s="15">
        <f>IF(B67="","",IF(E67&lt;=F67,"Naroči","V redu"))</f>
        <v/>
      </c>
    </row>
    <row r="68">
      <c r="A68" s="15" t="n"/>
      <c r="B68" s="15" t="n"/>
      <c r="C68" s="15" t="n"/>
      <c r="D68" s="15" t="n"/>
      <c r="E68" s="15" t="n"/>
      <c r="F68" s="15" t="n"/>
      <c r="G68" s="18" t="n"/>
      <c r="H68" s="15" t="n"/>
      <c r="I68" s="15">
        <f>IF(B68="","",IF(E68&lt;=F68,"Naroči","V redu"))</f>
        <v/>
      </c>
    </row>
    <row r="69">
      <c r="A69" s="15" t="n"/>
      <c r="B69" s="15" t="n"/>
      <c r="C69" s="15" t="n"/>
      <c r="D69" s="15" t="n"/>
      <c r="E69" s="15" t="n"/>
      <c r="F69" s="15" t="n"/>
      <c r="G69" s="18" t="n"/>
      <c r="H69" s="15" t="n"/>
      <c r="I69" s="15">
        <f>IF(B69="","",IF(E69&lt;=F69,"Naroči","V redu"))</f>
        <v/>
      </c>
    </row>
    <row r="70">
      <c r="A70" s="15" t="n"/>
      <c r="B70" s="15" t="n"/>
      <c r="C70" s="15" t="n"/>
      <c r="D70" s="15" t="n"/>
      <c r="E70" s="15" t="n"/>
      <c r="F70" s="15" t="n"/>
      <c r="G70" s="18" t="n"/>
      <c r="H70" s="15" t="n"/>
      <c r="I70" s="15">
        <f>IF(B70="","",IF(E70&lt;=F70,"Naroči","V redu"))</f>
        <v/>
      </c>
    </row>
    <row r="71">
      <c r="A71" s="15" t="n"/>
      <c r="B71" s="15" t="n"/>
      <c r="C71" s="15" t="n"/>
      <c r="D71" s="15" t="n"/>
      <c r="E71" s="15" t="n"/>
      <c r="F71" s="15" t="n"/>
      <c r="G71" s="18" t="n"/>
      <c r="H71" s="15" t="n"/>
      <c r="I71" s="15">
        <f>IF(B71="","",IF(E71&lt;=F71,"Naroči","V redu"))</f>
        <v/>
      </c>
    </row>
    <row r="72">
      <c r="A72" s="15" t="n"/>
      <c r="B72" s="15" t="n"/>
      <c r="C72" s="15" t="n"/>
      <c r="D72" s="15" t="n"/>
      <c r="E72" s="15" t="n"/>
      <c r="F72" s="15" t="n"/>
      <c r="G72" s="18" t="n"/>
      <c r="H72" s="15" t="n"/>
      <c r="I72" s="15">
        <f>IF(B72="","",IF(E72&lt;=F72,"Naroči","V redu"))</f>
        <v/>
      </c>
    </row>
    <row r="73">
      <c r="A73" s="15" t="n"/>
      <c r="B73" s="15" t="n"/>
      <c r="C73" s="15" t="n"/>
      <c r="D73" s="15" t="n"/>
      <c r="E73" s="15" t="n"/>
      <c r="F73" s="15" t="n"/>
      <c r="G73" s="18" t="n"/>
      <c r="H73" s="15" t="n"/>
      <c r="I73" s="15">
        <f>IF(B73="","",IF(E73&lt;=F73,"Naroči","V redu"))</f>
        <v/>
      </c>
    </row>
    <row r="74">
      <c r="A74" s="15" t="n"/>
      <c r="B74" s="15" t="n"/>
      <c r="C74" s="15" t="n"/>
      <c r="D74" s="15" t="n"/>
      <c r="E74" s="15" t="n"/>
      <c r="F74" s="15" t="n"/>
      <c r="G74" s="18" t="n"/>
      <c r="H74" s="15" t="n"/>
      <c r="I74" s="15">
        <f>IF(B74="","",IF(E74&lt;=F74,"Naroči","V redu"))</f>
        <v/>
      </c>
    </row>
    <row r="75">
      <c r="A75" s="15" t="n"/>
      <c r="B75" s="15" t="n"/>
      <c r="C75" s="15" t="n"/>
      <c r="D75" s="15" t="n"/>
      <c r="E75" s="15" t="n"/>
      <c r="F75" s="15" t="n"/>
      <c r="G75" s="18" t="n"/>
      <c r="H75" s="15" t="n"/>
      <c r="I75" s="15">
        <f>IF(B75="","",IF(E75&lt;=F75,"Naroči","V redu"))</f>
        <v/>
      </c>
    </row>
    <row r="76">
      <c r="A76" s="15" t="n"/>
      <c r="B76" s="15" t="n"/>
      <c r="C76" s="15" t="n"/>
      <c r="D76" s="15" t="n"/>
      <c r="E76" s="15" t="n"/>
      <c r="F76" s="15" t="n"/>
      <c r="G76" s="18" t="n"/>
      <c r="H76" s="15" t="n"/>
      <c r="I76" s="15">
        <f>IF(B76="","",IF(E76&lt;=F76,"Naroči","V redu"))</f>
        <v/>
      </c>
    </row>
    <row r="77">
      <c r="A77" s="15" t="n"/>
      <c r="B77" s="15" t="n"/>
      <c r="C77" s="15" t="n"/>
      <c r="D77" s="15" t="n"/>
      <c r="E77" s="15" t="n"/>
      <c r="F77" s="15" t="n"/>
      <c r="G77" s="18" t="n"/>
      <c r="H77" s="15" t="n"/>
      <c r="I77" s="15">
        <f>IF(B77="","",IF(E77&lt;=F77,"Naroči","V redu"))</f>
        <v/>
      </c>
    </row>
    <row r="78">
      <c r="A78" s="15" t="n"/>
      <c r="B78" s="15" t="n"/>
      <c r="C78" s="15" t="n"/>
      <c r="D78" s="15" t="n"/>
      <c r="E78" s="15" t="n"/>
      <c r="F78" s="15" t="n"/>
      <c r="G78" s="18" t="n"/>
      <c r="H78" s="15" t="n"/>
      <c r="I78" s="15">
        <f>IF(B78="","",IF(E78&lt;=F78,"Naroči","V redu"))</f>
        <v/>
      </c>
    </row>
    <row r="79">
      <c r="A79" s="15" t="n"/>
      <c r="B79" s="15" t="n"/>
      <c r="C79" s="15" t="n"/>
      <c r="D79" s="15" t="n"/>
      <c r="E79" s="15" t="n"/>
      <c r="F79" s="15" t="n"/>
      <c r="G79" s="18" t="n"/>
      <c r="H79" s="15" t="n"/>
      <c r="I79" s="15">
        <f>IF(B79="","",IF(E79&lt;=F79,"Naroči","V redu"))</f>
        <v/>
      </c>
    </row>
    <row r="80">
      <c r="A80" s="15" t="n"/>
      <c r="B80" s="15" t="n"/>
      <c r="C80" s="15" t="n"/>
      <c r="D80" s="15" t="n"/>
      <c r="E80" s="15" t="n"/>
      <c r="F80" s="15" t="n"/>
      <c r="G80" s="18" t="n"/>
      <c r="H80" s="15" t="n"/>
      <c r="I80" s="15">
        <f>IF(B80="","",IF(E80&lt;=F80,"Naroči","V redu"))</f>
        <v/>
      </c>
    </row>
    <row r="81">
      <c r="A81" s="15" t="n"/>
      <c r="B81" s="15" t="n"/>
      <c r="C81" s="15" t="n"/>
      <c r="D81" s="15" t="n"/>
      <c r="E81" s="15" t="n"/>
      <c r="F81" s="15" t="n"/>
      <c r="G81" s="18" t="n"/>
      <c r="H81" s="15" t="n"/>
      <c r="I81" s="15">
        <f>IF(B81="","",IF(E81&lt;=F81,"Naroči","V redu"))</f>
        <v/>
      </c>
    </row>
    <row r="82">
      <c r="A82" s="15" t="n"/>
      <c r="B82" s="15" t="n"/>
      <c r="C82" s="15" t="n"/>
      <c r="D82" s="15" t="n"/>
      <c r="E82" s="15" t="n"/>
      <c r="F82" s="15" t="n"/>
      <c r="G82" s="18" t="n"/>
      <c r="H82" s="15" t="n"/>
      <c r="I82" s="15">
        <f>IF(B82="","",IF(E82&lt;=F82,"Naroči","V redu"))</f>
        <v/>
      </c>
    </row>
    <row r="83">
      <c r="A83" s="15" t="n"/>
      <c r="B83" s="15" t="n"/>
      <c r="C83" s="15" t="n"/>
      <c r="D83" s="15" t="n"/>
      <c r="E83" s="15" t="n"/>
      <c r="F83" s="15" t="n"/>
      <c r="G83" s="18" t="n"/>
      <c r="H83" s="15" t="n"/>
      <c r="I83" s="15">
        <f>IF(B83="","",IF(E83&lt;=F83,"Naroči","V redu"))</f>
        <v/>
      </c>
    </row>
    <row r="84">
      <c r="A84" s="15" t="n"/>
      <c r="B84" s="15" t="n"/>
      <c r="C84" s="15" t="n"/>
      <c r="D84" s="15" t="n"/>
      <c r="E84" s="15" t="n"/>
      <c r="F84" s="15" t="n"/>
      <c r="G84" s="18" t="n"/>
      <c r="H84" s="15" t="n"/>
      <c r="I84" s="15">
        <f>IF(B84="","",IF(E84&lt;=F84,"Naroči","V redu"))</f>
        <v/>
      </c>
    </row>
    <row r="85">
      <c r="A85" s="15" t="n"/>
      <c r="B85" s="15" t="n"/>
      <c r="C85" s="15" t="n"/>
      <c r="D85" s="15" t="n"/>
      <c r="E85" s="15" t="n"/>
      <c r="F85" s="15" t="n"/>
      <c r="G85" s="18" t="n"/>
      <c r="H85" s="15" t="n"/>
      <c r="I85" s="15">
        <f>IF(B85="","",IF(E85&lt;=F85,"Naroči","V redu"))</f>
        <v/>
      </c>
    </row>
    <row r="86">
      <c r="A86" s="15" t="n"/>
      <c r="B86" s="15" t="n"/>
      <c r="C86" s="15" t="n"/>
      <c r="D86" s="15" t="n"/>
      <c r="E86" s="15" t="n"/>
      <c r="F86" s="15" t="n"/>
      <c r="G86" s="18" t="n"/>
      <c r="H86" s="15" t="n"/>
      <c r="I86" s="15">
        <f>IF(B86="","",IF(E86&lt;=F86,"Naroči","V redu"))</f>
        <v/>
      </c>
    </row>
    <row r="87">
      <c r="A87" s="15" t="n"/>
      <c r="B87" s="15" t="n"/>
      <c r="C87" s="15" t="n"/>
      <c r="D87" s="15" t="n"/>
      <c r="E87" s="15" t="n"/>
      <c r="F87" s="15" t="n"/>
      <c r="G87" s="18" t="n"/>
      <c r="H87" s="15" t="n"/>
      <c r="I87" s="15">
        <f>IF(B87="","",IF(E87&lt;=F87,"Naroči","V redu"))</f>
        <v/>
      </c>
    </row>
    <row r="88">
      <c r="A88" s="15" t="n"/>
      <c r="B88" s="15" t="n"/>
      <c r="C88" s="15" t="n"/>
      <c r="D88" s="15" t="n"/>
      <c r="E88" s="15" t="n"/>
      <c r="F88" s="15" t="n"/>
      <c r="G88" s="18" t="n"/>
      <c r="H88" s="15" t="n"/>
      <c r="I88" s="15">
        <f>IF(B88="","",IF(E88&lt;=F88,"Naroči","V redu"))</f>
        <v/>
      </c>
    </row>
    <row r="89">
      <c r="A89" s="15" t="n"/>
      <c r="B89" s="15" t="n"/>
      <c r="C89" s="15" t="n"/>
      <c r="D89" s="15" t="n"/>
      <c r="E89" s="15" t="n"/>
      <c r="F89" s="15" t="n"/>
      <c r="G89" s="18" t="n"/>
      <c r="H89" s="15" t="n"/>
      <c r="I89" s="15">
        <f>IF(B89="","",IF(E89&lt;=F89,"Naroči","V redu"))</f>
        <v/>
      </c>
    </row>
    <row r="90">
      <c r="A90" s="15" t="n"/>
      <c r="B90" s="15" t="n"/>
      <c r="C90" s="15" t="n"/>
      <c r="D90" s="15" t="n"/>
      <c r="E90" s="15" t="n"/>
      <c r="F90" s="15" t="n"/>
      <c r="G90" s="18" t="n"/>
      <c r="H90" s="15" t="n"/>
      <c r="I90" s="15">
        <f>IF(B90="","",IF(E90&lt;=F90,"Naroči","V redu"))</f>
        <v/>
      </c>
    </row>
    <row r="91">
      <c r="A91" s="15" t="n"/>
      <c r="B91" s="15" t="n"/>
      <c r="C91" s="15" t="n"/>
      <c r="D91" s="15" t="n"/>
      <c r="E91" s="15" t="n"/>
      <c r="F91" s="15" t="n"/>
      <c r="G91" s="18" t="n"/>
      <c r="H91" s="15" t="n"/>
      <c r="I91" s="15">
        <f>IF(B91="","",IF(E91&lt;=F91,"Naroči","V redu"))</f>
        <v/>
      </c>
    </row>
    <row r="92">
      <c r="A92" s="15" t="n"/>
      <c r="B92" s="15" t="n"/>
      <c r="C92" s="15" t="n"/>
      <c r="D92" s="15" t="n"/>
      <c r="E92" s="15" t="n"/>
      <c r="F92" s="15" t="n"/>
      <c r="G92" s="18" t="n"/>
      <c r="H92" s="15" t="n"/>
      <c r="I92" s="15">
        <f>IF(B92="","",IF(E92&lt;=F92,"Naroči","V redu"))</f>
        <v/>
      </c>
    </row>
    <row r="93">
      <c r="A93" s="15" t="n"/>
      <c r="B93" s="15" t="n"/>
      <c r="C93" s="15" t="n"/>
      <c r="D93" s="15" t="n"/>
      <c r="E93" s="15" t="n"/>
      <c r="F93" s="15" t="n"/>
      <c r="G93" s="18" t="n"/>
      <c r="H93" s="15" t="n"/>
      <c r="I93" s="15">
        <f>IF(B93="","",IF(E93&lt;=F93,"Naroči","V redu"))</f>
        <v/>
      </c>
    </row>
    <row r="94">
      <c r="A94" s="15" t="n"/>
      <c r="B94" s="15" t="n"/>
      <c r="C94" s="15" t="n"/>
      <c r="D94" s="15" t="n"/>
      <c r="E94" s="15" t="n"/>
      <c r="F94" s="15" t="n"/>
      <c r="G94" s="18" t="n"/>
      <c r="H94" s="15" t="n"/>
      <c r="I94" s="15">
        <f>IF(B94="","",IF(E94&lt;=F94,"Naroči","V redu"))</f>
        <v/>
      </c>
    </row>
    <row r="95">
      <c r="A95" s="15" t="n"/>
      <c r="B95" s="15" t="n"/>
      <c r="C95" s="15" t="n"/>
      <c r="D95" s="15" t="n"/>
      <c r="E95" s="15" t="n"/>
      <c r="F95" s="15" t="n"/>
      <c r="G95" s="18" t="n"/>
      <c r="H95" s="15" t="n"/>
      <c r="I95" s="15">
        <f>IF(B95="","",IF(E95&lt;=F95,"Naroči","V redu"))</f>
        <v/>
      </c>
    </row>
    <row r="96">
      <c r="A96" s="15" t="n"/>
      <c r="B96" s="15" t="n"/>
      <c r="C96" s="15" t="n"/>
      <c r="D96" s="15" t="n"/>
      <c r="E96" s="15" t="n"/>
      <c r="F96" s="15" t="n"/>
      <c r="G96" s="18" t="n"/>
      <c r="H96" s="15" t="n"/>
      <c r="I96" s="15">
        <f>IF(B96="","",IF(E96&lt;=F96,"Naroči","V redu"))</f>
        <v/>
      </c>
    </row>
    <row r="97">
      <c r="A97" s="15" t="n"/>
      <c r="B97" s="15" t="n"/>
      <c r="C97" s="15" t="n"/>
      <c r="D97" s="15" t="n"/>
      <c r="E97" s="15" t="n"/>
      <c r="F97" s="15" t="n"/>
      <c r="G97" s="18" t="n"/>
      <c r="H97" s="15" t="n"/>
      <c r="I97" s="15">
        <f>IF(B97="","",IF(E97&lt;=F97,"Naroči","V redu"))</f>
        <v/>
      </c>
    </row>
    <row r="98">
      <c r="A98" s="15" t="n"/>
      <c r="B98" s="15" t="n"/>
      <c r="C98" s="15" t="n"/>
      <c r="D98" s="15" t="n"/>
      <c r="E98" s="15" t="n"/>
      <c r="F98" s="15" t="n"/>
      <c r="G98" s="18" t="n"/>
      <c r="H98" s="15" t="n"/>
      <c r="I98" s="15">
        <f>IF(B98="","",IF(E98&lt;=F98,"Naroči","V redu"))</f>
        <v/>
      </c>
    </row>
    <row r="99">
      <c r="A99" s="15" t="n"/>
      <c r="B99" s="15" t="n"/>
      <c r="C99" s="15" t="n"/>
      <c r="D99" s="15" t="n"/>
      <c r="E99" s="15" t="n"/>
      <c r="F99" s="15" t="n"/>
      <c r="G99" s="18" t="n"/>
      <c r="H99" s="15" t="n"/>
      <c r="I99" s="15">
        <f>IF(B99="","",IF(E99&lt;=F99,"Naroči","V redu"))</f>
        <v/>
      </c>
    </row>
    <row r="100">
      <c r="A100" s="15" t="n"/>
      <c r="B100" s="15" t="n"/>
      <c r="C100" s="15" t="n"/>
      <c r="D100" s="15" t="n"/>
      <c r="E100" s="15" t="n"/>
      <c r="F100" s="15" t="n"/>
      <c r="G100" s="18" t="n"/>
      <c r="H100" s="15" t="n"/>
      <c r="I100" s="15">
        <f>IF(B100="","",IF(E100&lt;=F100,"Naroči","V redu"))</f>
        <v/>
      </c>
    </row>
    <row r="101">
      <c r="A101" s="15" t="n"/>
      <c r="B101" s="15" t="n"/>
      <c r="C101" s="15" t="n"/>
      <c r="D101" s="15" t="n"/>
      <c r="E101" s="15" t="n"/>
      <c r="F101" s="15" t="n"/>
      <c r="G101" s="18" t="n"/>
      <c r="H101" s="15" t="n"/>
      <c r="I101" s="15">
        <f>IF(B101="","",IF(E101&lt;=F101,"Naroči","V redu"))</f>
        <v/>
      </c>
    </row>
    <row r="102">
      <c r="A102" s="15" t="n"/>
      <c r="B102" s="15" t="n"/>
      <c r="C102" s="15" t="n"/>
      <c r="D102" s="15" t="n"/>
      <c r="E102" s="15" t="n"/>
      <c r="F102" s="15" t="n"/>
      <c r="G102" s="18" t="n"/>
      <c r="H102" s="15" t="n"/>
      <c r="I102" s="15">
        <f>IF(B102="","",IF(E102&lt;=F102,"Naroči","V redu"))</f>
        <v/>
      </c>
    </row>
    <row r="103">
      <c r="A103" s="15" t="n"/>
      <c r="B103" s="15" t="n"/>
      <c r="C103" s="15" t="n"/>
      <c r="D103" s="15" t="n"/>
      <c r="E103" s="15" t="n"/>
      <c r="F103" s="15" t="n"/>
      <c r="G103" s="18" t="n"/>
      <c r="H103" s="15" t="n"/>
      <c r="I103" s="15">
        <f>IF(B103="","",IF(E103&lt;=F103,"Naroči","V redu"))</f>
        <v/>
      </c>
    </row>
    <row r="104">
      <c r="A104" s="15" t="n"/>
      <c r="B104" s="15" t="n"/>
      <c r="C104" s="15" t="n"/>
      <c r="D104" s="15" t="n"/>
      <c r="E104" s="15" t="n"/>
      <c r="F104" s="15" t="n"/>
      <c r="G104" s="18" t="n"/>
      <c r="H104" s="15" t="n"/>
      <c r="I104" s="15">
        <f>IF(B104="","",IF(E104&lt;=F104,"Naroči","V redu"))</f>
        <v/>
      </c>
    </row>
    <row r="105">
      <c r="A105" s="15" t="n"/>
      <c r="B105" s="15" t="n"/>
      <c r="C105" s="15" t="n"/>
      <c r="D105" s="15" t="n"/>
      <c r="E105" s="15" t="n"/>
      <c r="F105" s="15" t="n"/>
      <c r="G105" s="18" t="n"/>
      <c r="H105" s="15" t="n"/>
      <c r="I105" s="15">
        <f>IF(B105="","",IF(E105&lt;=F105,"Naroči","V redu"))</f>
        <v/>
      </c>
    </row>
    <row r="106">
      <c r="A106" s="15" t="n"/>
      <c r="B106" s="15" t="n"/>
      <c r="C106" s="15" t="n"/>
      <c r="D106" s="15" t="n"/>
      <c r="E106" s="15" t="n"/>
      <c r="F106" s="15" t="n"/>
      <c r="G106" s="18" t="n"/>
      <c r="H106" s="15" t="n"/>
      <c r="I106" s="15">
        <f>IF(B106="","",IF(E106&lt;=F106,"Naroči","V redu"))</f>
        <v/>
      </c>
    </row>
    <row r="107">
      <c r="A107" s="15" t="n"/>
      <c r="B107" s="15" t="n"/>
      <c r="C107" s="15" t="n"/>
      <c r="D107" s="15" t="n"/>
      <c r="E107" s="15" t="n"/>
      <c r="F107" s="15" t="n"/>
      <c r="G107" s="18" t="n"/>
      <c r="H107" s="15" t="n"/>
      <c r="I107" s="15">
        <f>IF(B107="","",IF(E107&lt;=F107,"Naroči","V redu"))</f>
        <v/>
      </c>
    </row>
    <row r="108">
      <c r="A108" s="15" t="n"/>
      <c r="B108" s="15" t="n"/>
      <c r="C108" s="15" t="n"/>
      <c r="D108" s="15" t="n"/>
      <c r="E108" s="15" t="n"/>
      <c r="F108" s="15" t="n"/>
      <c r="G108" s="18" t="n"/>
      <c r="H108" s="15" t="n"/>
      <c r="I108" s="15">
        <f>IF(B108="","",IF(E108&lt;=F108,"Naroči","V redu"))</f>
        <v/>
      </c>
    </row>
    <row r="109">
      <c r="A109" s="15" t="n"/>
      <c r="B109" s="15" t="n"/>
      <c r="C109" s="15" t="n"/>
      <c r="D109" s="15" t="n"/>
      <c r="E109" s="15" t="n"/>
      <c r="F109" s="15" t="n"/>
      <c r="G109" s="18" t="n"/>
      <c r="H109" s="15" t="n"/>
      <c r="I109" s="15">
        <f>IF(B109="","",IF(E109&lt;=F109,"Naroči","V redu"))</f>
        <v/>
      </c>
    </row>
    <row r="110">
      <c r="A110" s="15" t="n"/>
      <c r="B110" s="15" t="n"/>
      <c r="C110" s="15" t="n"/>
      <c r="D110" s="15" t="n"/>
      <c r="E110" s="15" t="n"/>
      <c r="F110" s="15" t="n"/>
      <c r="G110" s="18" t="n"/>
      <c r="H110" s="15" t="n"/>
      <c r="I110" s="15">
        <f>IF(B110="","",IF(E110&lt;=F110,"Naroči","V redu"))</f>
        <v/>
      </c>
    </row>
    <row r="111">
      <c r="A111" s="15" t="n"/>
      <c r="B111" s="15" t="n"/>
      <c r="C111" s="15" t="n"/>
      <c r="D111" s="15" t="n"/>
      <c r="E111" s="15" t="n"/>
      <c r="F111" s="15" t="n"/>
      <c r="G111" s="18" t="n"/>
      <c r="H111" s="15" t="n"/>
      <c r="I111" s="15">
        <f>IF(B111="","",IF(E111&lt;=F111,"Naroči","V redu"))</f>
        <v/>
      </c>
    </row>
    <row r="112">
      <c r="A112" s="15" t="n"/>
      <c r="B112" s="15" t="n"/>
      <c r="C112" s="15" t="n"/>
      <c r="D112" s="15" t="n"/>
      <c r="E112" s="15" t="n"/>
      <c r="F112" s="15" t="n"/>
      <c r="G112" s="18" t="n"/>
      <c r="H112" s="15" t="n"/>
      <c r="I112" s="15">
        <f>IF(B112="","",IF(E112&lt;=F112,"Naroči","V redu"))</f>
        <v/>
      </c>
    </row>
    <row r="113">
      <c r="A113" s="15" t="n"/>
      <c r="B113" s="15" t="n"/>
      <c r="C113" s="15" t="n"/>
      <c r="D113" s="15" t="n"/>
      <c r="E113" s="15" t="n"/>
      <c r="F113" s="15" t="n"/>
      <c r="G113" s="18" t="n"/>
      <c r="H113" s="15" t="n"/>
      <c r="I113" s="15">
        <f>IF(B113="","",IF(E113&lt;=F113,"Naroči","V redu"))</f>
        <v/>
      </c>
    </row>
    <row r="114">
      <c r="A114" s="15" t="n"/>
      <c r="B114" s="15" t="n"/>
      <c r="C114" s="15" t="n"/>
      <c r="D114" s="15" t="n"/>
      <c r="E114" s="15" t="n"/>
      <c r="F114" s="15" t="n"/>
      <c r="G114" s="18" t="n"/>
      <c r="H114" s="15" t="n"/>
      <c r="I114" s="15">
        <f>IF(B114="","",IF(E114&lt;=F114,"Naroči","V redu"))</f>
        <v/>
      </c>
    </row>
    <row r="115">
      <c r="A115" s="15" t="n"/>
      <c r="B115" s="15" t="n"/>
      <c r="C115" s="15" t="n"/>
      <c r="D115" s="15" t="n"/>
      <c r="E115" s="15" t="n"/>
      <c r="F115" s="15" t="n"/>
      <c r="G115" s="18" t="n"/>
      <c r="H115" s="15" t="n"/>
      <c r="I115" s="15">
        <f>IF(B115="","",IF(E115&lt;=F115,"Naroči","V redu"))</f>
        <v/>
      </c>
    </row>
    <row r="116">
      <c r="A116" s="15" t="n"/>
      <c r="B116" s="15" t="n"/>
      <c r="C116" s="15" t="n"/>
      <c r="D116" s="15" t="n"/>
      <c r="E116" s="15" t="n"/>
      <c r="F116" s="15" t="n"/>
      <c r="G116" s="18" t="n"/>
      <c r="H116" s="15" t="n"/>
      <c r="I116" s="15">
        <f>IF(B116="","",IF(E116&lt;=F116,"Naroči","V redu"))</f>
        <v/>
      </c>
    </row>
    <row r="117">
      <c r="A117" s="15" t="n"/>
      <c r="B117" s="15" t="n"/>
      <c r="C117" s="15" t="n"/>
      <c r="D117" s="15" t="n"/>
      <c r="E117" s="15" t="n"/>
      <c r="F117" s="15" t="n"/>
      <c r="G117" s="18" t="n"/>
      <c r="H117" s="15" t="n"/>
      <c r="I117" s="15">
        <f>IF(B117="","",IF(E117&lt;=F117,"Naroči","V redu"))</f>
        <v/>
      </c>
    </row>
    <row r="118">
      <c r="A118" s="15" t="n"/>
      <c r="B118" s="15" t="n"/>
      <c r="C118" s="15" t="n"/>
      <c r="D118" s="15" t="n"/>
      <c r="E118" s="15" t="n"/>
      <c r="F118" s="15" t="n"/>
      <c r="G118" s="18" t="n"/>
      <c r="H118" s="15" t="n"/>
      <c r="I118" s="15">
        <f>IF(B118="","",IF(E118&lt;=F118,"Naroči","V redu"))</f>
        <v/>
      </c>
    </row>
    <row r="119">
      <c r="A119" s="15" t="n"/>
      <c r="B119" s="15" t="n"/>
      <c r="C119" s="15" t="n"/>
      <c r="D119" s="15" t="n"/>
      <c r="E119" s="15" t="n"/>
      <c r="F119" s="15" t="n"/>
      <c r="G119" s="18" t="n"/>
      <c r="H119" s="15" t="n"/>
      <c r="I119" s="15">
        <f>IF(B119="","",IF(E119&lt;=F119,"Naroči","V redu"))</f>
        <v/>
      </c>
    </row>
    <row r="120">
      <c r="A120" s="15" t="n"/>
      <c r="B120" s="15" t="n"/>
      <c r="C120" s="15" t="n"/>
      <c r="D120" s="15" t="n"/>
      <c r="E120" s="15" t="n"/>
      <c r="F120" s="15" t="n"/>
      <c r="G120" s="18" t="n"/>
      <c r="H120" s="15" t="n"/>
      <c r="I120" s="15">
        <f>IF(B120="","",IF(E120&lt;=F120,"Naroči","V redu"))</f>
        <v/>
      </c>
    </row>
    <row r="121">
      <c r="A121" s="15" t="n"/>
      <c r="B121" s="15" t="n"/>
      <c r="C121" s="15" t="n"/>
      <c r="D121" s="15" t="n"/>
      <c r="E121" s="15" t="n"/>
      <c r="F121" s="15" t="n"/>
      <c r="G121" s="18" t="n"/>
      <c r="H121" s="15" t="n"/>
      <c r="I121" s="15">
        <f>IF(B121="","",IF(E121&lt;=F121,"Naroči","V redu"))</f>
        <v/>
      </c>
    </row>
    <row r="122">
      <c r="A122" s="15" t="n"/>
      <c r="B122" s="15" t="n"/>
      <c r="C122" s="15" t="n"/>
      <c r="D122" s="15" t="n"/>
      <c r="E122" s="15" t="n"/>
      <c r="F122" s="15" t="n"/>
      <c r="G122" s="18" t="n"/>
      <c r="H122" s="15" t="n"/>
      <c r="I122" s="15">
        <f>IF(B122="","",IF(E122&lt;=F122,"Naroči","V redu"))</f>
        <v/>
      </c>
    </row>
    <row r="123">
      <c r="A123" s="15" t="n"/>
      <c r="B123" s="15" t="n"/>
      <c r="C123" s="15" t="n"/>
      <c r="D123" s="15" t="n"/>
      <c r="E123" s="15" t="n"/>
      <c r="F123" s="15" t="n"/>
      <c r="G123" s="18" t="n"/>
      <c r="H123" s="15" t="n"/>
      <c r="I123" s="15">
        <f>IF(B123="","",IF(E123&lt;=F123,"Naroči","V redu"))</f>
        <v/>
      </c>
    </row>
    <row r="124">
      <c r="A124" s="15" t="n"/>
      <c r="B124" s="15" t="n"/>
      <c r="C124" s="15" t="n"/>
      <c r="D124" s="15" t="n"/>
      <c r="E124" s="15" t="n"/>
      <c r="F124" s="15" t="n"/>
      <c r="G124" s="18" t="n"/>
      <c r="H124" s="15" t="n"/>
      <c r="I124" s="15">
        <f>IF(B124="","",IF(E124&lt;=F124,"Naroči","V redu"))</f>
        <v/>
      </c>
    </row>
    <row r="125">
      <c r="A125" s="15" t="n"/>
      <c r="B125" s="15" t="n"/>
      <c r="C125" s="15" t="n"/>
      <c r="D125" s="15" t="n"/>
      <c r="E125" s="15" t="n"/>
      <c r="F125" s="15" t="n"/>
      <c r="G125" s="18" t="n"/>
      <c r="H125" s="15" t="n"/>
      <c r="I125" s="15">
        <f>IF(B125="","",IF(E125&lt;=F125,"Naroči","V redu"))</f>
        <v/>
      </c>
    </row>
    <row r="126">
      <c r="A126" s="15" t="n"/>
      <c r="B126" s="15" t="n"/>
      <c r="C126" s="15" t="n"/>
      <c r="D126" s="15" t="n"/>
      <c r="E126" s="15" t="n"/>
      <c r="F126" s="15" t="n"/>
      <c r="G126" s="18" t="n"/>
      <c r="H126" s="15" t="n"/>
      <c r="I126" s="15">
        <f>IF(B126="","",IF(E126&lt;=F126,"Naroči","V redu"))</f>
        <v/>
      </c>
    </row>
    <row r="127">
      <c r="A127" s="15" t="n"/>
      <c r="B127" s="15" t="n"/>
      <c r="C127" s="15" t="n"/>
      <c r="D127" s="15" t="n"/>
      <c r="E127" s="15" t="n"/>
      <c r="F127" s="15" t="n"/>
      <c r="G127" s="18" t="n"/>
      <c r="H127" s="15" t="n"/>
      <c r="I127" s="15">
        <f>IF(B127="","",IF(E127&lt;=F127,"Naroči","V redu"))</f>
        <v/>
      </c>
    </row>
    <row r="128">
      <c r="A128" s="15" t="n"/>
      <c r="B128" s="15" t="n"/>
      <c r="C128" s="15" t="n"/>
      <c r="D128" s="15" t="n"/>
      <c r="E128" s="15" t="n"/>
      <c r="F128" s="15" t="n"/>
      <c r="G128" s="18" t="n"/>
      <c r="H128" s="15" t="n"/>
      <c r="I128" s="15">
        <f>IF(B128="","",IF(E128&lt;=F128,"Naroči","V redu"))</f>
        <v/>
      </c>
    </row>
    <row r="129">
      <c r="A129" s="15" t="n"/>
      <c r="B129" s="15" t="n"/>
      <c r="C129" s="15" t="n"/>
      <c r="D129" s="15" t="n"/>
      <c r="E129" s="15" t="n"/>
      <c r="F129" s="15" t="n"/>
      <c r="G129" s="18" t="n"/>
      <c r="H129" s="15" t="n"/>
      <c r="I129" s="15">
        <f>IF(B129="","",IF(E129&lt;=F129,"Naroči","V redu"))</f>
        <v/>
      </c>
    </row>
    <row r="130">
      <c r="A130" s="15" t="n"/>
      <c r="B130" s="15" t="n"/>
      <c r="C130" s="15" t="n"/>
      <c r="D130" s="15" t="n"/>
      <c r="E130" s="15" t="n"/>
      <c r="F130" s="15" t="n"/>
      <c r="G130" s="18" t="n"/>
      <c r="H130" s="15" t="n"/>
      <c r="I130" s="15">
        <f>IF(B130="","",IF(E130&lt;=F130,"Naroči","V redu"))</f>
        <v/>
      </c>
    </row>
    <row r="131">
      <c r="A131" s="15" t="n"/>
      <c r="B131" s="15" t="n"/>
      <c r="C131" s="15" t="n"/>
      <c r="D131" s="15" t="n"/>
      <c r="E131" s="15" t="n"/>
      <c r="F131" s="15" t="n"/>
      <c r="G131" s="18" t="n"/>
      <c r="H131" s="15" t="n"/>
      <c r="I131" s="15">
        <f>IF(B131="","",IF(E131&lt;=F131,"Naroči","V redu"))</f>
        <v/>
      </c>
    </row>
    <row r="132">
      <c r="A132" s="15" t="n"/>
      <c r="B132" s="15" t="n"/>
      <c r="C132" s="15" t="n"/>
      <c r="D132" s="15" t="n"/>
      <c r="E132" s="15" t="n"/>
      <c r="F132" s="15" t="n"/>
      <c r="G132" s="18" t="n"/>
      <c r="H132" s="15" t="n"/>
      <c r="I132" s="15">
        <f>IF(B132="","",IF(E132&lt;=F132,"Naroči","V redu"))</f>
        <v/>
      </c>
    </row>
    <row r="133">
      <c r="A133" s="15" t="n"/>
      <c r="B133" s="15" t="n"/>
      <c r="C133" s="15" t="n"/>
      <c r="D133" s="15" t="n"/>
      <c r="E133" s="15" t="n"/>
      <c r="F133" s="15" t="n"/>
      <c r="G133" s="18" t="n"/>
      <c r="H133" s="15" t="n"/>
      <c r="I133" s="15">
        <f>IF(B133="","",IF(E133&lt;=F133,"Naroči","V redu"))</f>
        <v/>
      </c>
    </row>
    <row r="134">
      <c r="A134" s="15" t="n"/>
      <c r="B134" s="15" t="n"/>
      <c r="C134" s="15" t="n"/>
      <c r="D134" s="15" t="n"/>
      <c r="E134" s="15" t="n"/>
      <c r="F134" s="15" t="n"/>
      <c r="G134" s="18" t="n"/>
      <c r="H134" s="15" t="n"/>
      <c r="I134" s="15">
        <f>IF(B134="","",IF(E134&lt;=F134,"Naroči","V redu"))</f>
        <v/>
      </c>
    </row>
    <row r="135">
      <c r="A135" s="15" t="n"/>
      <c r="B135" s="15" t="n"/>
      <c r="C135" s="15" t="n"/>
      <c r="D135" s="15" t="n"/>
      <c r="E135" s="15" t="n"/>
      <c r="F135" s="15" t="n"/>
      <c r="G135" s="18" t="n"/>
      <c r="H135" s="15" t="n"/>
      <c r="I135" s="15">
        <f>IF(B135="","",IF(E135&lt;=F135,"Naroči","V redu"))</f>
        <v/>
      </c>
    </row>
    <row r="136">
      <c r="A136" s="15" t="n"/>
      <c r="B136" s="15" t="n"/>
      <c r="C136" s="15" t="n"/>
      <c r="D136" s="15" t="n"/>
      <c r="E136" s="15" t="n"/>
      <c r="F136" s="15" t="n"/>
      <c r="G136" s="18" t="n"/>
      <c r="H136" s="15" t="n"/>
      <c r="I136" s="15">
        <f>IF(B136="","",IF(E136&lt;=F136,"Naroči","V redu"))</f>
        <v/>
      </c>
    </row>
    <row r="137">
      <c r="A137" s="15" t="n"/>
      <c r="B137" s="15" t="n"/>
      <c r="C137" s="15" t="n"/>
      <c r="D137" s="15" t="n"/>
      <c r="E137" s="15" t="n"/>
      <c r="F137" s="15" t="n"/>
      <c r="G137" s="18" t="n"/>
      <c r="H137" s="15" t="n"/>
      <c r="I137" s="15">
        <f>IF(B137="","",IF(E137&lt;=F137,"Naroči","V redu"))</f>
        <v/>
      </c>
    </row>
    <row r="138">
      <c r="A138" s="15" t="n"/>
      <c r="B138" s="15" t="n"/>
      <c r="C138" s="15" t="n"/>
      <c r="D138" s="15" t="n"/>
      <c r="E138" s="15" t="n"/>
      <c r="F138" s="15" t="n"/>
      <c r="G138" s="18" t="n"/>
      <c r="H138" s="15" t="n"/>
      <c r="I138" s="15">
        <f>IF(B138="","",IF(E138&lt;=F138,"Naroči","V redu"))</f>
        <v/>
      </c>
    </row>
    <row r="139">
      <c r="A139" s="15" t="n"/>
      <c r="B139" s="15" t="n"/>
      <c r="C139" s="15" t="n"/>
      <c r="D139" s="15" t="n"/>
      <c r="E139" s="15" t="n"/>
      <c r="F139" s="15" t="n"/>
      <c r="G139" s="18" t="n"/>
      <c r="H139" s="15" t="n"/>
      <c r="I139" s="15">
        <f>IF(B139="","",IF(E139&lt;=F139,"Naroči","V redu"))</f>
        <v/>
      </c>
    </row>
    <row r="140">
      <c r="A140" s="15" t="n"/>
      <c r="B140" s="15" t="n"/>
      <c r="C140" s="15" t="n"/>
      <c r="D140" s="15" t="n"/>
      <c r="E140" s="15" t="n"/>
      <c r="F140" s="15" t="n"/>
      <c r="G140" s="18" t="n"/>
      <c r="H140" s="15" t="n"/>
      <c r="I140" s="15">
        <f>IF(B140="","",IF(E140&lt;=F140,"Naroči","V redu"))</f>
        <v/>
      </c>
    </row>
    <row r="141">
      <c r="A141" s="15" t="n"/>
      <c r="B141" s="15" t="n"/>
      <c r="C141" s="15" t="n"/>
      <c r="D141" s="15" t="n"/>
      <c r="E141" s="15" t="n"/>
      <c r="F141" s="15" t="n"/>
      <c r="G141" s="18" t="n"/>
      <c r="H141" s="15" t="n"/>
      <c r="I141" s="15">
        <f>IF(B141="","",IF(E141&lt;=F141,"Naroči","V redu"))</f>
        <v/>
      </c>
    </row>
    <row r="142">
      <c r="A142" s="15" t="n"/>
      <c r="B142" s="15" t="n"/>
      <c r="C142" s="15" t="n"/>
      <c r="D142" s="15" t="n"/>
      <c r="E142" s="15" t="n"/>
      <c r="F142" s="15" t="n"/>
      <c r="G142" s="18" t="n"/>
      <c r="H142" s="15" t="n"/>
      <c r="I142" s="15">
        <f>IF(B142="","",IF(E142&lt;=F142,"Naroči","V redu"))</f>
        <v/>
      </c>
    </row>
    <row r="143">
      <c r="A143" s="15" t="n"/>
      <c r="B143" s="15" t="n"/>
      <c r="C143" s="15" t="n"/>
      <c r="D143" s="15" t="n"/>
      <c r="E143" s="15" t="n"/>
      <c r="F143" s="15" t="n"/>
      <c r="G143" s="18" t="n"/>
      <c r="H143" s="15" t="n"/>
      <c r="I143" s="15">
        <f>IF(B143="","",IF(E143&lt;=F143,"Naroči","V redu"))</f>
        <v/>
      </c>
    </row>
    <row r="144">
      <c r="A144" s="15" t="n"/>
      <c r="B144" s="15" t="n"/>
      <c r="C144" s="15" t="n"/>
      <c r="D144" s="15" t="n"/>
      <c r="E144" s="15" t="n"/>
      <c r="F144" s="15" t="n"/>
      <c r="G144" s="18" t="n"/>
      <c r="H144" s="15" t="n"/>
      <c r="I144" s="15">
        <f>IF(B144="","",IF(E144&lt;=F144,"Naroči","V redu"))</f>
        <v/>
      </c>
    </row>
    <row r="145">
      <c r="A145" s="15" t="n"/>
      <c r="B145" s="15" t="n"/>
      <c r="C145" s="15" t="n"/>
      <c r="D145" s="15" t="n"/>
      <c r="E145" s="15" t="n"/>
      <c r="F145" s="15" t="n"/>
      <c r="G145" s="18" t="n"/>
      <c r="H145" s="15" t="n"/>
      <c r="I145" s="15">
        <f>IF(B145="","",IF(E145&lt;=F145,"Naroči","V redu"))</f>
        <v/>
      </c>
    </row>
    <row r="146">
      <c r="A146" s="15" t="n"/>
      <c r="B146" s="15" t="n"/>
      <c r="C146" s="15" t="n"/>
      <c r="D146" s="15" t="n"/>
      <c r="E146" s="15" t="n"/>
      <c r="F146" s="15" t="n"/>
      <c r="G146" s="18" t="n"/>
      <c r="H146" s="15" t="n"/>
      <c r="I146" s="15">
        <f>IF(B146="","",IF(E146&lt;=F146,"Naroči","V redu"))</f>
        <v/>
      </c>
    </row>
    <row r="147">
      <c r="A147" s="15" t="n"/>
      <c r="B147" s="15" t="n"/>
      <c r="C147" s="15" t="n"/>
      <c r="D147" s="15" t="n"/>
      <c r="E147" s="15" t="n"/>
      <c r="F147" s="15" t="n"/>
      <c r="G147" s="18" t="n"/>
      <c r="H147" s="15" t="n"/>
      <c r="I147" s="15">
        <f>IF(B147="","",IF(E147&lt;=F147,"Naroči","V redu"))</f>
        <v/>
      </c>
    </row>
    <row r="148">
      <c r="A148" s="15" t="n"/>
      <c r="B148" s="15" t="n"/>
      <c r="C148" s="15" t="n"/>
      <c r="D148" s="15" t="n"/>
      <c r="E148" s="15" t="n"/>
      <c r="F148" s="15" t="n"/>
      <c r="G148" s="18" t="n"/>
      <c r="H148" s="15" t="n"/>
      <c r="I148" s="15">
        <f>IF(B148="","",IF(E148&lt;=F148,"Naroči","V redu"))</f>
        <v/>
      </c>
    </row>
    <row r="149">
      <c r="A149" s="15" t="n"/>
      <c r="B149" s="15" t="n"/>
      <c r="C149" s="15" t="n"/>
      <c r="D149" s="15" t="n"/>
      <c r="E149" s="15" t="n"/>
      <c r="F149" s="15" t="n"/>
      <c r="G149" s="18" t="n"/>
      <c r="H149" s="15" t="n"/>
      <c r="I149" s="15">
        <f>IF(B149="","",IF(E149&lt;=F149,"Naroči","V redu"))</f>
        <v/>
      </c>
    </row>
    <row r="150">
      <c r="A150" s="15" t="n"/>
      <c r="B150" s="15" t="n"/>
      <c r="C150" s="15" t="n"/>
      <c r="D150" s="15" t="n"/>
      <c r="E150" s="15" t="n"/>
      <c r="F150" s="15" t="n"/>
      <c r="G150" s="18" t="n"/>
      <c r="H150" s="15" t="n"/>
      <c r="I150" s="15">
        <f>IF(B150="","",IF(E150&lt;=F150,"Naroči","V redu"))</f>
        <v/>
      </c>
    </row>
    <row r="151">
      <c r="A151" s="15" t="n"/>
      <c r="B151" s="15" t="n"/>
      <c r="C151" s="15" t="n"/>
      <c r="D151" s="15" t="n"/>
      <c r="E151" s="15" t="n"/>
      <c r="F151" s="15" t="n"/>
      <c r="G151" s="18" t="n"/>
      <c r="H151" s="15" t="n"/>
      <c r="I151" s="15">
        <f>IF(B151="","",IF(E151&lt;=F151,"Naroči","V redu"))</f>
        <v/>
      </c>
    </row>
    <row r="152">
      <c r="A152" s="15" t="n"/>
      <c r="B152" s="15" t="n"/>
      <c r="C152" s="15" t="n"/>
      <c r="D152" s="15" t="n"/>
      <c r="E152" s="15" t="n"/>
      <c r="F152" s="15" t="n"/>
      <c r="G152" s="18" t="n"/>
      <c r="H152" s="15" t="n"/>
      <c r="I152" s="15">
        <f>IF(B152="","",IF(E152&lt;=F152,"Naroči","V redu"))</f>
        <v/>
      </c>
    </row>
    <row r="153">
      <c r="A153" s="15" t="n"/>
      <c r="B153" s="15" t="n"/>
      <c r="C153" s="15" t="n"/>
      <c r="D153" s="15" t="n"/>
      <c r="E153" s="15" t="n"/>
      <c r="F153" s="15" t="n"/>
      <c r="G153" s="18" t="n"/>
      <c r="H153" s="15" t="n"/>
      <c r="I153" s="15">
        <f>IF(B153="","",IF(E153&lt;=F153,"Naroči","V redu"))</f>
        <v/>
      </c>
    </row>
    <row r="154">
      <c r="A154" s="15" t="n"/>
      <c r="B154" s="15" t="n"/>
      <c r="C154" s="15" t="n"/>
      <c r="D154" s="15" t="n"/>
      <c r="E154" s="15" t="n"/>
      <c r="F154" s="15" t="n"/>
      <c r="G154" s="18" t="n"/>
      <c r="H154" s="15" t="n"/>
      <c r="I154" s="15">
        <f>IF(B154="","",IF(E154&lt;=F154,"Naroči","V redu"))</f>
        <v/>
      </c>
    </row>
    <row r="155">
      <c r="A155" s="15" t="n"/>
      <c r="B155" s="15" t="n"/>
      <c r="C155" s="15" t="n"/>
      <c r="D155" s="15" t="n"/>
      <c r="E155" s="15" t="n"/>
      <c r="F155" s="15" t="n"/>
      <c r="G155" s="18" t="n"/>
      <c r="H155" s="15" t="n"/>
      <c r="I155" s="15">
        <f>IF(B155="","",IF(E155&lt;=F155,"Naroči","V redu"))</f>
        <v/>
      </c>
    </row>
    <row r="156">
      <c r="A156" s="15" t="n"/>
      <c r="B156" s="15" t="n"/>
      <c r="C156" s="15" t="n"/>
      <c r="D156" s="15" t="n"/>
      <c r="E156" s="15" t="n"/>
      <c r="F156" s="15" t="n"/>
      <c r="G156" s="18" t="n"/>
      <c r="H156" s="15" t="n"/>
      <c r="I156" s="15">
        <f>IF(B156="","",IF(E156&lt;=F156,"Naroči","V redu"))</f>
        <v/>
      </c>
    </row>
    <row r="157">
      <c r="A157" s="15" t="n"/>
      <c r="B157" s="15" t="n"/>
      <c r="C157" s="15" t="n"/>
      <c r="D157" s="15" t="n"/>
      <c r="E157" s="15" t="n"/>
      <c r="F157" s="15" t="n"/>
      <c r="G157" s="18" t="n"/>
      <c r="H157" s="15" t="n"/>
      <c r="I157" s="15">
        <f>IF(B157="","",IF(E157&lt;=F157,"Naroči","V redu"))</f>
        <v/>
      </c>
    </row>
    <row r="158">
      <c r="A158" s="15" t="n"/>
      <c r="B158" s="15" t="n"/>
      <c r="C158" s="15" t="n"/>
      <c r="D158" s="15" t="n"/>
      <c r="E158" s="15" t="n"/>
      <c r="F158" s="15" t="n"/>
      <c r="G158" s="18" t="n"/>
      <c r="H158" s="15" t="n"/>
      <c r="I158" s="15">
        <f>IF(B158="","",IF(E158&lt;=F158,"Naroči","V redu"))</f>
        <v/>
      </c>
    </row>
    <row r="159">
      <c r="A159" s="15" t="n"/>
      <c r="B159" s="15" t="n"/>
      <c r="C159" s="15" t="n"/>
      <c r="D159" s="15" t="n"/>
      <c r="E159" s="15" t="n"/>
      <c r="F159" s="15" t="n"/>
      <c r="G159" s="18" t="n"/>
      <c r="H159" s="15" t="n"/>
      <c r="I159" s="15">
        <f>IF(B159="","",IF(E159&lt;=F159,"Naroči","V redu"))</f>
        <v/>
      </c>
    </row>
    <row r="160">
      <c r="A160" s="15" t="n"/>
      <c r="B160" s="15" t="n"/>
      <c r="C160" s="15" t="n"/>
      <c r="D160" s="15" t="n"/>
      <c r="E160" s="15" t="n"/>
      <c r="F160" s="15" t="n"/>
      <c r="G160" s="18" t="n"/>
      <c r="H160" s="15" t="n"/>
      <c r="I160" s="15">
        <f>IF(B160="","",IF(E160&lt;=F160,"Naroči","V redu"))</f>
        <v/>
      </c>
    </row>
    <row r="161">
      <c r="A161" s="15" t="n"/>
      <c r="B161" s="15" t="n"/>
      <c r="C161" s="15" t="n"/>
      <c r="D161" s="15" t="n"/>
      <c r="E161" s="15" t="n"/>
      <c r="F161" s="15" t="n"/>
      <c r="G161" s="18" t="n"/>
      <c r="H161" s="15" t="n"/>
      <c r="I161" s="15">
        <f>IF(B161="","",IF(E161&lt;=F161,"Naroči","V redu"))</f>
        <v/>
      </c>
    </row>
    <row r="162">
      <c r="A162" s="15" t="n"/>
      <c r="B162" s="15" t="n"/>
      <c r="C162" s="15" t="n"/>
      <c r="D162" s="15" t="n"/>
      <c r="E162" s="15" t="n"/>
      <c r="F162" s="15" t="n"/>
      <c r="G162" s="18" t="n"/>
      <c r="H162" s="15" t="n"/>
      <c r="I162" s="15">
        <f>IF(B162="","",IF(E162&lt;=F162,"Naroči","V redu"))</f>
        <v/>
      </c>
    </row>
    <row r="163">
      <c r="A163" s="15" t="n"/>
      <c r="B163" s="15" t="n"/>
      <c r="C163" s="15" t="n"/>
      <c r="D163" s="15" t="n"/>
      <c r="E163" s="15" t="n"/>
      <c r="F163" s="15" t="n"/>
      <c r="G163" s="18" t="n"/>
      <c r="H163" s="15" t="n"/>
      <c r="I163" s="15">
        <f>IF(B163="","",IF(E163&lt;=F163,"Naroči","V redu"))</f>
        <v/>
      </c>
    </row>
    <row r="164">
      <c r="A164" s="15" t="n"/>
      <c r="B164" s="15" t="n"/>
      <c r="C164" s="15" t="n"/>
      <c r="D164" s="15" t="n"/>
      <c r="E164" s="15" t="n"/>
      <c r="F164" s="15" t="n"/>
      <c r="G164" s="18" t="n"/>
      <c r="H164" s="15" t="n"/>
      <c r="I164" s="15">
        <f>IF(B164="","",IF(E164&lt;=F164,"Naroči","V redu"))</f>
        <v/>
      </c>
    </row>
    <row r="165">
      <c r="A165" s="15" t="n"/>
      <c r="B165" s="15" t="n"/>
      <c r="C165" s="15" t="n"/>
      <c r="D165" s="15" t="n"/>
      <c r="E165" s="15" t="n"/>
      <c r="F165" s="15" t="n"/>
      <c r="G165" s="18" t="n"/>
      <c r="H165" s="15" t="n"/>
      <c r="I165" s="15">
        <f>IF(B165="","",IF(E165&lt;=F165,"Naroči","V redu"))</f>
        <v/>
      </c>
    </row>
    <row r="166">
      <c r="A166" s="15" t="n"/>
      <c r="B166" s="15" t="n"/>
      <c r="C166" s="15" t="n"/>
      <c r="D166" s="15" t="n"/>
      <c r="E166" s="15" t="n"/>
      <c r="F166" s="15" t="n"/>
      <c r="G166" s="18" t="n"/>
      <c r="H166" s="15" t="n"/>
      <c r="I166" s="15">
        <f>IF(B166="","",IF(E166&lt;=F166,"Naroči","V redu"))</f>
        <v/>
      </c>
    </row>
    <row r="167">
      <c r="A167" s="15" t="n"/>
      <c r="B167" s="15" t="n"/>
      <c r="C167" s="15" t="n"/>
      <c r="D167" s="15" t="n"/>
      <c r="E167" s="15" t="n"/>
      <c r="F167" s="15" t="n"/>
      <c r="G167" s="18" t="n"/>
      <c r="H167" s="15" t="n"/>
      <c r="I167" s="15">
        <f>IF(B167="","",IF(E167&lt;=F167,"Naroči","V redu"))</f>
        <v/>
      </c>
    </row>
    <row r="168">
      <c r="A168" s="15" t="n"/>
      <c r="B168" s="15" t="n"/>
      <c r="C168" s="15" t="n"/>
      <c r="D168" s="15" t="n"/>
      <c r="E168" s="15" t="n"/>
      <c r="F168" s="15" t="n"/>
      <c r="G168" s="18" t="n"/>
      <c r="H168" s="15" t="n"/>
      <c r="I168" s="15">
        <f>IF(B168="","",IF(E168&lt;=F168,"Naroči","V redu"))</f>
        <v/>
      </c>
    </row>
    <row r="169">
      <c r="A169" s="15" t="n"/>
      <c r="B169" s="15" t="n"/>
      <c r="C169" s="15" t="n"/>
      <c r="D169" s="15" t="n"/>
      <c r="E169" s="15" t="n"/>
      <c r="F169" s="15" t="n"/>
      <c r="G169" s="18" t="n"/>
      <c r="H169" s="15" t="n"/>
      <c r="I169" s="15">
        <f>IF(B169="","",IF(E169&lt;=F169,"Naroči","V redu"))</f>
        <v/>
      </c>
    </row>
    <row r="170">
      <c r="A170" s="15" t="n"/>
      <c r="B170" s="15" t="n"/>
      <c r="C170" s="15" t="n"/>
      <c r="D170" s="15" t="n"/>
      <c r="E170" s="15" t="n"/>
      <c r="F170" s="15" t="n"/>
      <c r="G170" s="18" t="n"/>
      <c r="H170" s="15" t="n"/>
      <c r="I170" s="15">
        <f>IF(B170="","",IF(E170&lt;=F170,"Naroči","V redu"))</f>
        <v/>
      </c>
    </row>
    <row r="171">
      <c r="A171" s="15" t="n"/>
      <c r="B171" s="15" t="n"/>
      <c r="C171" s="15" t="n"/>
      <c r="D171" s="15" t="n"/>
      <c r="E171" s="15" t="n"/>
      <c r="F171" s="15" t="n"/>
      <c r="G171" s="18" t="n"/>
      <c r="H171" s="15" t="n"/>
      <c r="I171" s="15">
        <f>IF(B171="","",IF(E171&lt;=F171,"Naroči","V redu"))</f>
        <v/>
      </c>
    </row>
    <row r="172">
      <c r="A172" s="15" t="n"/>
      <c r="B172" s="15" t="n"/>
      <c r="C172" s="15" t="n"/>
      <c r="D172" s="15" t="n"/>
      <c r="E172" s="15" t="n"/>
      <c r="F172" s="15" t="n"/>
      <c r="G172" s="18" t="n"/>
      <c r="H172" s="15" t="n"/>
      <c r="I172" s="15">
        <f>IF(B172="","",IF(E172&lt;=F172,"Naroči","V redu"))</f>
        <v/>
      </c>
    </row>
    <row r="173">
      <c r="A173" s="15" t="n"/>
      <c r="B173" s="15" t="n"/>
      <c r="C173" s="15" t="n"/>
      <c r="D173" s="15" t="n"/>
      <c r="E173" s="15" t="n"/>
      <c r="F173" s="15" t="n"/>
      <c r="G173" s="18" t="n"/>
      <c r="H173" s="15" t="n"/>
      <c r="I173" s="15">
        <f>IF(B173="","",IF(E173&lt;=F173,"Naroči","V redu"))</f>
        <v/>
      </c>
    </row>
    <row r="174">
      <c r="A174" s="15" t="n"/>
      <c r="B174" s="15" t="n"/>
      <c r="C174" s="15" t="n"/>
      <c r="D174" s="15" t="n"/>
      <c r="E174" s="15" t="n"/>
      <c r="F174" s="15" t="n"/>
      <c r="G174" s="18" t="n"/>
      <c r="H174" s="15" t="n"/>
      <c r="I174" s="15">
        <f>IF(B174="","",IF(E174&lt;=F174,"Naroči","V redu"))</f>
        <v/>
      </c>
    </row>
    <row r="175">
      <c r="A175" s="15" t="n"/>
      <c r="B175" s="15" t="n"/>
      <c r="C175" s="15" t="n"/>
      <c r="D175" s="15" t="n"/>
      <c r="E175" s="15" t="n"/>
      <c r="F175" s="15" t="n"/>
      <c r="G175" s="18" t="n"/>
      <c r="H175" s="15" t="n"/>
      <c r="I175" s="15">
        <f>IF(B175="","",IF(E175&lt;=F175,"Naroči","V redu"))</f>
        <v/>
      </c>
    </row>
    <row r="176">
      <c r="A176" s="15" t="n"/>
      <c r="B176" s="15" t="n"/>
      <c r="C176" s="15" t="n"/>
      <c r="D176" s="15" t="n"/>
      <c r="E176" s="15" t="n"/>
      <c r="F176" s="15" t="n"/>
      <c r="G176" s="18" t="n"/>
      <c r="H176" s="15" t="n"/>
      <c r="I176" s="15">
        <f>IF(B176="","",IF(E176&lt;=F176,"Naroči","V redu"))</f>
        <v/>
      </c>
    </row>
    <row r="177">
      <c r="A177" s="15" t="n"/>
      <c r="B177" s="15" t="n"/>
      <c r="C177" s="15" t="n"/>
      <c r="D177" s="15" t="n"/>
      <c r="E177" s="15" t="n"/>
      <c r="F177" s="15" t="n"/>
      <c r="G177" s="18" t="n"/>
      <c r="H177" s="15" t="n"/>
      <c r="I177" s="15">
        <f>IF(B177="","",IF(E177&lt;=F177,"Naroči","V redu"))</f>
        <v/>
      </c>
    </row>
    <row r="178">
      <c r="A178" s="15" t="n"/>
      <c r="B178" s="15" t="n"/>
      <c r="C178" s="15" t="n"/>
      <c r="D178" s="15" t="n"/>
      <c r="E178" s="15" t="n"/>
      <c r="F178" s="15" t="n"/>
      <c r="G178" s="18" t="n"/>
      <c r="H178" s="15" t="n"/>
      <c r="I178" s="15">
        <f>IF(B178="","",IF(E178&lt;=F178,"Naroči","V redu"))</f>
        <v/>
      </c>
    </row>
    <row r="179">
      <c r="A179" s="15" t="n"/>
      <c r="B179" s="15" t="n"/>
      <c r="C179" s="15" t="n"/>
      <c r="D179" s="15" t="n"/>
      <c r="E179" s="15" t="n"/>
      <c r="F179" s="15" t="n"/>
      <c r="G179" s="18" t="n"/>
      <c r="H179" s="15" t="n"/>
      <c r="I179" s="15">
        <f>IF(B179="","",IF(E179&lt;=F179,"Naroči","V redu"))</f>
        <v/>
      </c>
    </row>
    <row r="180">
      <c r="A180" s="15" t="n"/>
      <c r="B180" s="15" t="n"/>
      <c r="C180" s="15" t="n"/>
      <c r="D180" s="15" t="n"/>
      <c r="E180" s="15" t="n"/>
      <c r="F180" s="15" t="n"/>
      <c r="G180" s="18" t="n"/>
      <c r="H180" s="15" t="n"/>
      <c r="I180" s="15">
        <f>IF(B180="","",IF(E180&lt;=F180,"Naroči","V redu"))</f>
        <v/>
      </c>
    </row>
    <row r="181">
      <c r="A181" s="15" t="n"/>
      <c r="B181" s="15" t="n"/>
      <c r="C181" s="15" t="n"/>
      <c r="D181" s="15" t="n"/>
      <c r="E181" s="15" t="n"/>
      <c r="F181" s="15" t="n"/>
      <c r="G181" s="18" t="n"/>
      <c r="H181" s="15" t="n"/>
      <c r="I181" s="15">
        <f>IF(B181="","",IF(E181&lt;=F181,"Naroči","V redu"))</f>
        <v/>
      </c>
    </row>
    <row r="182">
      <c r="A182" s="15" t="n"/>
      <c r="B182" s="15" t="n"/>
      <c r="C182" s="15" t="n"/>
      <c r="D182" s="15" t="n"/>
      <c r="E182" s="15" t="n"/>
      <c r="F182" s="15" t="n"/>
      <c r="G182" s="18" t="n"/>
      <c r="H182" s="15" t="n"/>
      <c r="I182" s="15">
        <f>IF(B182="","",IF(E182&lt;=F182,"Naroči","V redu"))</f>
        <v/>
      </c>
    </row>
    <row r="183">
      <c r="A183" s="15" t="n"/>
      <c r="B183" s="15" t="n"/>
      <c r="C183" s="15" t="n"/>
      <c r="D183" s="15" t="n"/>
      <c r="E183" s="15" t="n"/>
      <c r="F183" s="15" t="n"/>
      <c r="G183" s="18" t="n"/>
      <c r="H183" s="15" t="n"/>
      <c r="I183" s="15">
        <f>IF(B183="","",IF(E183&lt;=F183,"Naroči","V redu"))</f>
        <v/>
      </c>
    </row>
    <row r="184">
      <c r="A184" s="15" t="n"/>
      <c r="B184" s="15" t="n"/>
      <c r="C184" s="15" t="n"/>
      <c r="D184" s="15" t="n"/>
      <c r="E184" s="15" t="n"/>
      <c r="F184" s="15" t="n"/>
      <c r="G184" s="18" t="n"/>
      <c r="H184" s="15" t="n"/>
      <c r="I184" s="15">
        <f>IF(B184="","",IF(E184&lt;=F184,"Naroči","V redu"))</f>
        <v/>
      </c>
    </row>
    <row r="185">
      <c r="A185" s="15" t="n"/>
      <c r="B185" s="15" t="n"/>
      <c r="C185" s="15" t="n"/>
      <c r="D185" s="15" t="n"/>
      <c r="E185" s="15" t="n"/>
      <c r="F185" s="15" t="n"/>
      <c r="G185" s="18" t="n"/>
      <c r="H185" s="15" t="n"/>
      <c r="I185" s="15">
        <f>IF(B185="","",IF(E185&lt;=F185,"Naroči","V redu"))</f>
        <v/>
      </c>
    </row>
    <row r="186">
      <c r="A186" s="15" t="n"/>
      <c r="B186" s="15" t="n"/>
      <c r="C186" s="15" t="n"/>
      <c r="D186" s="15" t="n"/>
      <c r="E186" s="15" t="n"/>
      <c r="F186" s="15" t="n"/>
      <c r="G186" s="18" t="n"/>
      <c r="H186" s="15" t="n"/>
      <c r="I186" s="15">
        <f>IF(B186="","",IF(E186&lt;=F186,"Naroči","V redu"))</f>
        <v/>
      </c>
    </row>
    <row r="187">
      <c r="A187" s="15" t="n"/>
      <c r="B187" s="15" t="n"/>
      <c r="C187" s="15" t="n"/>
      <c r="D187" s="15" t="n"/>
      <c r="E187" s="15" t="n"/>
      <c r="F187" s="15" t="n"/>
      <c r="G187" s="18" t="n"/>
      <c r="H187" s="15" t="n"/>
      <c r="I187" s="15">
        <f>IF(B187="","",IF(E187&lt;=F187,"Naroči","V redu"))</f>
        <v/>
      </c>
    </row>
    <row r="188">
      <c r="A188" s="15" t="n"/>
      <c r="B188" s="15" t="n"/>
      <c r="C188" s="15" t="n"/>
      <c r="D188" s="15" t="n"/>
      <c r="E188" s="15" t="n"/>
      <c r="F188" s="15" t="n"/>
      <c r="G188" s="18" t="n"/>
      <c r="H188" s="15" t="n"/>
      <c r="I188" s="15">
        <f>IF(B188="","",IF(E188&lt;=F188,"Naroči","V redu"))</f>
        <v/>
      </c>
    </row>
    <row r="189">
      <c r="A189" s="15" t="n"/>
      <c r="B189" s="15" t="n"/>
      <c r="C189" s="15" t="n"/>
      <c r="D189" s="15" t="n"/>
      <c r="E189" s="15" t="n"/>
      <c r="F189" s="15" t="n"/>
      <c r="G189" s="18" t="n"/>
      <c r="H189" s="15" t="n"/>
      <c r="I189" s="15">
        <f>IF(B189="","",IF(E189&lt;=F189,"Naroči","V redu"))</f>
        <v/>
      </c>
    </row>
    <row r="190">
      <c r="A190" s="15" t="n"/>
      <c r="B190" s="15" t="n"/>
      <c r="C190" s="15" t="n"/>
      <c r="D190" s="15" t="n"/>
      <c r="E190" s="15" t="n"/>
      <c r="F190" s="15" t="n"/>
      <c r="G190" s="18" t="n"/>
      <c r="H190" s="15" t="n"/>
      <c r="I190" s="15">
        <f>IF(B190="","",IF(E190&lt;=F190,"Naroči","V redu"))</f>
        <v/>
      </c>
    </row>
    <row r="191">
      <c r="A191" s="15" t="n"/>
      <c r="B191" s="15" t="n"/>
      <c r="C191" s="15" t="n"/>
      <c r="D191" s="15" t="n"/>
      <c r="E191" s="15" t="n"/>
      <c r="F191" s="15" t="n"/>
      <c r="G191" s="18" t="n"/>
      <c r="H191" s="15" t="n"/>
      <c r="I191" s="15">
        <f>IF(B191="","",IF(E191&lt;=F191,"Naroči","V redu"))</f>
        <v/>
      </c>
    </row>
    <row r="192">
      <c r="A192" s="15" t="n"/>
      <c r="B192" s="15" t="n"/>
      <c r="C192" s="15" t="n"/>
      <c r="D192" s="15" t="n"/>
      <c r="E192" s="15" t="n"/>
      <c r="F192" s="15" t="n"/>
      <c r="G192" s="18" t="n"/>
      <c r="H192" s="15" t="n"/>
      <c r="I192" s="15">
        <f>IF(B192="","",IF(E192&lt;=F192,"Naroči","V redu"))</f>
        <v/>
      </c>
    </row>
    <row r="193">
      <c r="A193" s="15" t="n"/>
      <c r="B193" s="15" t="n"/>
      <c r="C193" s="15" t="n"/>
      <c r="D193" s="15" t="n"/>
      <c r="E193" s="15" t="n"/>
      <c r="F193" s="15" t="n"/>
      <c r="G193" s="18" t="n"/>
      <c r="H193" s="15" t="n"/>
      <c r="I193" s="15">
        <f>IF(B193="","",IF(E193&lt;=F193,"Naroči","V redu"))</f>
        <v/>
      </c>
    </row>
    <row r="194">
      <c r="A194" s="15" t="n"/>
      <c r="B194" s="15" t="n"/>
      <c r="C194" s="15" t="n"/>
      <c r="D194" s="15" t="n"/>
      <c r="E194" s="15" t="n"/>
      <c r="F194" s="15" t="n"/>
      <c r="G194" s="18" t="n"/>
      <c r="H194" s="15" t="n"/>
      <c r="I194" s="15">
        <f>IF(B194="","",IF(E194&lt;=F194,"Naroči","V redu"))</f>
        <v/>
      </c>
    </row>
    <row r="195">
      <c r="A195" s="15" t="n"/>
      <c r="B195" s="15" t="n"/>
      <c r="C195" s="15" t="n"/>
      <c r="D195" s="15" t="n"/>
      <c r="E195" s="15" t="n"/>
      <c r="F195" s="15" t="n"/>
      <c r="G195" s="18" t="n"/>
      <c r="H195" s="15" t="n"/>
      <c r="I195" s="15">
        <f>IF(B195="","",IF(E195&lt;=F195,"Naroči","V redu"))</f>
        <v/>
      </c>
    </row>
    <row r="196">
      <c r="A196" s="15" t="n"/>
      <c r="B196" s="15" t="n"/>
      <c r="C196" s="15" t="n"/>
      <c r="D196" s="15" t="n"/>
      <c r="E196" s="15" t="n"/>
      <c r="F196" s="15" t="n"/>
      <c r="G196" s="18" t="n"/>
      <c r="H196" s="15" t="n"/>
      <c r="I196" s="15">
        <f>IF(B196="","",IF(E196&lt;=F196,"Naroči","V redu"))</f>
        <v/>
      </c>
    </row>
    <row r="197">
      <c r="A197" s="15" t="n"/>
      <c r="B197" s="15" t="n"/>
      <c r="C197" s="15" t="n"/>
      <c r="D197" s="15" t="n"/>
      <c r="E197" s="15" t="n"/>
      <c r="F197" s="15" t="n"/>
      <c r="G197" s="18" t="n"/>
      <c r="H197" s="15" t="n"/>
      <c r="I197" s="15">
        <f>IF(B197="","",IF(E197&lt;=F197,"Naroči","V redu"))</f>
        <v/>
      </c>
    </row>
    <row r="198">
      <c r="A198" s="15" t="n"/>
      <c r="B198" s="15" t="n"/>
      <c r="C198" s="15" t="n"/>
      <c r="D198" s="15" t="n"/>
      <c r="E198" s="15" t="n"/>
      <c r="F198" s="15" t="n"/>
      <c r="G198" s="18" t="n"/>
      <c r="H198" s="15" t="n"/>
      <c r="I198" s="15">
        <f>IF(B198="","",IF(E198&lt;=F198,"Naroči","V redu"))</f>
        <v/>
      </c>
    </row>
    <row r="199">
      <c r="A199" s="15" t="n"/>
      <c r="B199" s="15" t="n"/>
      <c r="C199" s="15" t="n"/>
      <c r="D199" s="15" t="n"/>
      <c r="E199" s="15" t="n"/>
      <c r="F199" s="15" t="n"/>
      <c r="G199" s="18" t="n"/>
      <c r="H199" s="15" t="n"/>
      <c r="I199" s="15">
        <f>IF(B199="","",IF(E199&lt;=F199,"Naroči","V redu"))</f>
        <v/>
      </c>
    </row>
    <row r="200">
      <c r="A200" s="15" t="n"/>
      <c r="B200" s="15" t="n"/>
      <c r="C200" s="15" t="n"/>
      <c r="D200" s="15" t="n"/>
      <c r="E200" s="15" t="n"/>
      <c r="F200" s="15" t="n"/>
      <c r="G200" s="18" t="n"/>
      <c r="H200" s="15" t="n"/>
      <c r="I200" s="15">
        <f>IF(B200="","",IF(E200&lt;=F200,"Naroči","V redu"))</f>
        <v/>
      </c>
    </row>
    <row r="201">
      <c r="A201" s="15" t="n"/>
      <c r="B201" s="15" t="n"/>
      <c r="C201" s="15" t="n"/>
      <c r="D201" s="15" t="n"/>
      <c r="E201" s="15" t="n"/>
      <c r="F201" s="15" t="n"/>
      <c r="G201" s="18" t="n"/>
      <c r="H201" s="15" t="n"/>
      <c r="I201" s="15">
        <f>IF(B201="","",IF(E201&lt;=F201,"Naroči","V redu"))</f>
        <v/>
      </c>
    </row>
    <row r="202">
      <c r="A202" s="15" t="n"/>
      <c r="B202" s="15" t="n"/>
      <c r="C202" s="15" t="n"/>
      <c r="D202" s="15" t="n"/>
      <c r="E202" s="15" t="n"/>
      <c r="F202" s="15" t="n"/>
      <c r="G202" s="18" t="n"/>
      <c r="H202" s="15" t="n"/>
      <c r="I202" s="15">
        <f>IF(B202="","",IF(E202&lt;=F202,"Naroči","V redu"))</f>
        <v/>
      </c>
    </row>
    <row r="203">
      <c r="A203" s="15" t="n"/>
      <c r="B203" s="15" t="n"/>
      <c r="C203" s="15" t="n"/>
      <c r="D203" s="15" t="n"/>
      <c r="E203" s="15" t="n"/>
      <c r="F203" s="15" t="n"/>
      <c r="G203" s="18" t="n"/>
      <c r="H203" s="15" t="n"/>
      <c r="I203" s="15">
        <f>IF(B203="","",IF(E203&lt;=F203,"Naroči","V redu"))</f>
        <v/>
      </c>
    </row>
    <row r="204">
      <c r="A204" s="15" t="n"/>
      <c r="B204" s="15" t="n"/>
      <c r="C204" s="15" t="n"/>
      <c r="D204" s="15" t="n"/>
      <c r="E204" s="15" t="n"/>
      <c r="F204" s="15" t="n"/>
      <c r="G204" s="18" t="n"/>
      <c r="H204" s="15" t="n"/>
      <c r="I204" s="15">
        <f>IF(B204="","",IF(E204&lt;=F204,"Naroči","V redu"))</f>
        <v/>
      </c>
    </row>
    <row r="205">
      <c r="A205" s="15" t="n"/>
      <c r="B205" s="15" t="n"/>
      <c r="C205" s="15" t="n"/>
      <c r="D205" s="15" t="n"/>
      <c r="E205" s="15" t="n"/>
      <c r="F205" s="15" t="n"/>
      <c r="G205" s="18" t="n"/>
      <c r="H205" s="15" t="n"/>
      <c r="I205" s="15">
        <f>IF(B205="","",IF(E205&lt;=F205,"Naroči","V redu"))</f>
        <v/>
      </c>
    </row>
    <row r="206">
      <c r="A206" s="15" t="n"/>
      <c r="B206" s="15" t="n"/>
      <c r="C206" s="15" t="n"/>
      <c r="D206" s="15" t="n"/>
      <c r="E206" s="15" t="n"/>
      <c r="F206" s="15" t="n"/>
      <c r="G206" s="18" t="n"/>
      <c r="H206" s="15" t="n"/>
      <c r="I206" s="15">
        <f>IF(B206="","",IF(E206&lt;=F206,"Naroči","V redu"))</f>
        <v/>
      </c>
    </row>
    <row r="207">
      <c r="A207" s="15" t="n"/>
      <c r="B207" s="15" t="n"/>
      <c r="C207" s="15" t="n"/>
      <c r="D207" s="15" t="n"/>
      <c r="E207" s="15" t="n"/>
      <c r="F207" s="15" t="n"/>
      <c r="G207" s="18" t="n"/>
      <c r="H207" s="15" t="n"/>
      <c r="I207" s="15">
        <f>IF(B207="","",IF(E207&lt;=F207,"Naroči","V redu"))</f>
        <v/>
      </c>
    </row>
    <row r="208">
      <c r="A208" s="15" t="n"/>
      <c r="B208" s="15" t="n"/>
      <c r="C208" s="15" t="n"/>
      <c r="D208" s="15" t="n"/>
      <c r="E208" s="15" t="n"/>
      <c r="F208" s="15" t="n"/>
      <c r="G208" s="18" t="n"/>
      <c r="H208" s="15" t="n"/>
      <c r="I208" s="15">
        <f>IF(B208="","",IF(E208&lt;=F208,"Naroči","V redu"))</f>
        <v/>
      </c>
    </row>
    <row r="209">
      <c r="A209" s="15" t="n"/>
      <c r="B209" s="15" t="n"/>
      <c r="C209" s="15" t="n"/>
      <c r="D209" s="15" t="n"/>
      <c r="E209" s="15" t="n"/>
      <c r="F209" s="15" t="n"/>
      <c r="G209" s="18" t="n"/>
      <c r="H209" s="15" t="n"/>
      <c r="I209" s="15">
        <f>IF(B209="","",IF(E209&lt;=F209,"Naroči","V redu"))</f>
        <v/>
      </c>
    </row>
    <row r="210">
      <c r="A210" s="15" t="n"/>
      <c r="B210" s="15" t="n"/>
      <c r="C210" s="15" t="n"/>
      <c r="D210" s="15" t="n"/>
      <c r="E210" s="15" t="n"/>
      <c r="F210" s="15" t="n"/>
      <c r="G210" s="18" t="n"/>
      <c r="H210" s="15" t="n"/>
      <c r="I210" s="15">
        <f>IF(B210="","",IF(E210&lt;=F210,"Naroči","V redu"))</f>
        <v/>
      </c>
    </row>
    <row r="211">
      <c r="A211" s="15" t="n"/>
      <c r="B211" s="15" t="n"/>
      <c r="C211" s="15" t="n"/>
      <c r="D211" s="15" t="n"/>
      <c r="E211" s="15" t="n"/>
      <c r="F211" s="15" t="n"/>
      <c r="G211" s="18" t="n"/>
      <c r="H211" s="15" t="n"/>
      <c r="I211" s="15">
        <f>IF(B211="","",IF(E211&lt;=F211,"Naroči","V redu"))</f>
        <v/>
      </c>
    </row>
    <row r="212">
      <c r="A212" s="15" t="n"/>
      <c r="B212" s="15" t="n"/>
      <c r="C212" s="15" t="n"/>
      <c r="D212" s="15" t="n"/>
      <c r="E212" s="15" t="n"/>
      <c r="F212" s="15" t="n"/>
      <c r="G212" s="18" t="n"/>
      <c r="H212" s="15" t="n"/>
      <c r="I212" s="15">
        <f>IF(B212="","",IF(E212&lt;=F212,"Naroči","V redu"))</f>
        <v/>
      </c>
    </row>
    <row r="213">
      <c r="A213" s="15" t="n"/>
      <c r="B213" s="15" t="n"/>
      <c r="C213" s="15" t="n"/>
      <c r="D213" s="15" t="n"/>
      <c r="E213" s="15" t="n"/>
      <c r="F213" s="15" t="n"/>
      <c r="G213" s="18" t="n"/>
      <c r="H213" s="15" t="n"/>
      <c r="I213" s="15">
        <f>IF(B213="","",IF(E213&lt;=F213,"Naroči","V redu"))</f>
        <v/>
      </c>
    </row>
    <row r="214">
      <c r="A214" s="15" t="n"/>
      <c r="B214" s="15" t="n"/>
      <c r="C214" s="15" t="n"/>
      <c r="D214" s="15" t="n"/>
      <c r="E214" s="15" t="n"/>
      <c r="F214" s="15" t="n"/>
      <c r="G214" s="18" t="n"/>
      <c r="H214" s="15" t="n"/>
      <c r="I214" s="15">
        <f>IF(B214="","",IF(E214&lt;=F214,"Naroči","V redu"))</f>
        <v/>
      </c>
    </row>
    <row r="215">
      <c r="A215" s="15" t="n"/>
      <c r="B215" s="15" t="n"/>
      <c r="C215" s="15" t="n"/>
      <c r="D215" s="15" t="n"/>
      <c r="E215" s="15" t="n"/>
      <c r="F215" s="15" t="n"/>
      <c r="G215" s="18" t="n"/>
      <c r="H215" s="15" t="n"/>
      <c r="I215" s="15">
        <f>IF(B215="","",IF(E215&lt;=F215,"Naroči","V redu"))</f>
        <v/>
      </c>
    </row>
    <row r="216">
      <c r="A216" s="15" t="n"/>
      <c r="B216" s="15" t="n"/>
      <c r="C216" s="15" t="n"/>
      <c r="D216" s="15" t="n"/>
      <c r="E216" s="15" t="n"/>
      <c r="F216" s="15" t="n"/>
      <c r="G216" s="18" t="n"/>
      <c r="H216" s="15" t="n"/>
      <c r="I216" s="15">
        <f>IF(B216="","",IF(E216&lt;=F216,"Naroči","V redu"))</f>
        <v/>
      </c>
    </row>
    <row r="217">
      <c r="A217" s="15" t="n"/>
      <c r="B217" s="15" t="n"/>
      <c r="C217" s="15" t="n"/>
      <c r="D217" s="15" t="n"/>
      <c r="E217" s="15" t="n"/>
      <c r="F217" s="15" t="n"/>
      <c r="G217" s="18" t="n"/>
      <c r="H217" s="15" t="n"/>
      <c r="I217" s="15">
        <f>IF(B217="","",IF(E217&lt;=F217,"Naroči","V redu"))</f>
        <v/>
      </c>
    </row>
    <row r="218">
      <c r="A218" s="15" t="n"/>
      <c r="B218" s="15" t="n"/>
      <c r="C218" s="15" t="n"/>
      <c r="D218" s="15" t="n"/>
      <c r="E218" s="15" t="n"/>
      <c r="F218" s="15" t="n"/>
      <c r="G218" s="18" t="n"/>
      <c r="H218" s="15" t="n"/>
      <c r="I218" s="15">
        <f>IF(B218="","",IF(E218&lt;=F218,"Naroči","V redu"))</f>
        <v/>
      </c>
    </row>
    <row r="219">
      <c r="A219" s="15" t="n"/>
      <c r="B219" s="15" t="n"/>
      <c r="C219" s="15" t="n"/>
      <c r="D219" s="15" t="n"/>
      <c r="E219" s="15" t="n"/>
      <c r="F219" s="15" t="n"/>
      <c r="G219" s="18" t="n"/>
      <c r="H219" s="15" t="n"/>
      <c r="I219" s="15">
        <f>IF(B219="","",IF(E219&lt;=F219,"Naroči","V redu"))</f>
        <v/>
      </c>
    </row>
    <row r="220">
      <c r="A220" s="15" t="n"/>
      <c r="B220" s="15" t="n"/>
      <c r="C220" s="15" t="n"/>
      <c r="D220" s="15" t="n"/>
      <c r="E220" s="15" t="n"/>
      <c r="F220" s="15" t="n"/>
      <c r="G220" s="18" t="n"/>
      <c r="H220" s="15" t="n"/>
      <c r="I220" s="15">
        <f>IF(B220="","",IF(E220&lt;=F220,"Naroči","V redu"))</f>
        <v/>
      </c>
    </row>
    <row r="221">
      <c r="A221" s="15" t="n"/>
      <c r="B221" s="15" t="n"/>
      <c r="C221" s="15" t="n"/>
      <c r="D221" s="15" t="n"/>
      <c r="E221" s="15" t="n"/>
      <c r="F221" s="15" t="n"/>
      <c r="G221" s="18" t="n"/>
      <c r="H221" s="15" t="n"/>
      <c r="I221" s="15">
        <f>IF(B221="","",IF(E221&lt;=F221,"Naroči","V redu"))</f>
        <v/>
      </c>
    </row>
    <row r="222">
      <c r="A222" s="15" t="n"/>
      <c r="B222" s="15" t="n"/>
      <c r="C222" s="15" t="n"/>
      <c r="D222" s="15" t="n"/>
      <c r="E222" s="15" t="n"/>
      <c r="F222" s="15" t="n"/>
      <c r="G222" s="18" t="n"/>
      <c r="H222" s="15" t="n"/>
      <c r="I222" s="15">
        <f>IF(B222="","",IF(E222&lt;=F222,"Naroči","V redu"))</f>
        <v/>
      </c>
    </row>
    <row r="223">
      <c r="A223" s="15" t="n"/>
      <c r="B223" s="15" t="n"/>
      <c r="C223" s="15" t="n"/>
      <c r="D223" s="15" t="n"/>
      <c r="E223" s="15" t="n"/>
      <c r="F223" s="15" t="n"/>
      <c r="G223" s="18" t="n"/>
      <c r="H223" s="15" t="n"/>
      <c r="I223" s="15">
        <f>IF(B223="","",IF(E223&lt;=F223,"Naroči","V redu"))</f>
        <v/>
      </c>
    </row>
    <row r="224">
      <c r="A224" s="15" t="n"/>
      <c r="B224" s="15" t="n"/>
      <c r="C224" s="15" t="n"/>
      <c r="D224" s="15" t="n"/>
      <c r="E224" s="15" t="n"/>
      <c r="F224" s="15" t="n"/>
      <c r="G224" s="18" t="n"/>
      <c r="H224" s="15" t="n"/>
      <c r="I224" s="15">
        <f>IF(B224="","",IF(E224&lt;=F224,"Naroči","V redu"))</f>
        <v/>
      </c>
    </row>
    <row r="225">
      <c r="A225" s="15" t="n"/>
      <c r="B225" s="15" t="n"/>
      <c r="C225" s="15" t="n"/>
      <c r="D225" s="15" t="n"/>
      <c r="E225" s="15" t="n"/>
      <c r="F225" s="15" t="n"/>
      <c r="G225" s="18" t="n"/>
      <c r="H225" s="15" t="n"/>
      <c r="I225" s="15">
        <f>IF(B225="","",IF(E225&lt;=F225,"Naroči","V redu"))</f>
        <v/>
      </c>
    </row>
    <row r="226">
      <c r="A226" s="15" t="n"/>
      <c r="B226" s="15" t="n"/>
      <c r="C226" s="15" t="n"/>
      <c r="D226" s="15" t="n"/>
      <c r="E226" s="15" t="n"/>
      <c r="F226" s="15" t="n"/>
      <c r="G226" s="18" t="n"/>
      <c r="H226" s="15" t="n"/>
      <c r="I226" s="15">
        <f>IF(B226="","",IF(E226&lt;=F226,"Naroči","V redu"))</f>
        <v/>
      </c>
    </row>
    <row r="227">
      <c r="A227" s="15" t="n"/>
      <c r="B227" s="15" t="n"/>
      <c r="C227" s="15" t="n"/>
      <c r="D227" s="15" t="n"/>
      <c r="E227" s="15" t="n"/>
      <c r="F227" s="15" t="n"/>
      <c r="G227" s="18" t="n"/>
      <c r="H227" s="15" t="n"/>
      <c r="I227" s="15">
        <f>IF(B227="","",IF(E227&lt;=F227,"Naroči","V redu"))</f>
        <v/>
      </c>
    </row>
    <row r="228">
      <c r="A228" s="15" t="n"/>
      <c r="B228" s="15" t="n"/>
      <c r="C228" s="15" t="n"/>
      <c r="D228" s="15" t="n"/>
      <c r="E228" s="15" t="n"/>
      <c r="F228" s="15" t="n"/>
      <c r="G228" s="18" t="n"/>
      <c r="H228" s="15" t="n"/>
      <c r="I228" s="15">
        <f>IF(B228="","",IF(E228&lt;=F228,"Naroči","V redu"))</f>
        <v/>
      </c>
    </row>
    <row r="229">
      <c r="A229" s="15" t="n"/>
      <c r="B229" s="15" t="n"/>
      <c r="C229" s="15" t="n"/>
      <c r="D229" s="15" t="n"/>
      <c r="E229" s="15" t="n"/>
      <c r="F229" s="15" t="n"/>
      <c r="G229" s="18" t="n"/>
      <c r="H229" s="15" t="n"/>
      <c r="I229" s="15">
        <f>IF(B229="","",IF(E229&lt;=F229,"Naroči","V redu"))</f>
        <v/>
      </c>
    </row>
    <row r="230">
      <c r="A230" s="15" t="n"/>
      <c r="B230" s="15" t="n"/>
      <c r="C230" s="15" t="n"/>
      <c r="D230" s="15" t="n"/>
      <c r="E230" s="15" t="n"/>
      <c r="F230" s="15" t="n"/>
      <c r="G230" s="18" t="n"/>
      <c r="H230" s="15" t="n"/>
      <c r="I230" s="15">
        <f>IF(B230="","",IF(E230&lt;=F230,"Naroči","V redu"))</f>
        <v/>
      </c>
    </row>
    <row r="231">
      <c r="A231" s="15" t="n"/>
      <c r="B231" s="15" t="n"/>
      <c r="C231" s="15" t="n"/>
      <c r="D231" s="15" t="n"/>
      <c r="E231" s="15" t="n"/>
      <c r="F231" s="15" t="n"/>
      <c r="G231" s="18" t="n"/>
      <c r="H231" s="15" t="n"/>
      <c r="I231" s="15">
        <f>IF(B231="","",IF(E231&lt;=F231,"Naroči","V redu"))</f>
        <v/>
      </c>
    </row>
    <row r="232">
      <c r="A232" s="15" t="n"/>
      <c r="B232" s="15" t="n"/>
      <c r="C232" s="15" t="n"/>
      <c r="D232" s="15" t="n"/>
      <c r="E232" s="15" t="n"/>
      <c r="F232" s="15" t="n"/>
      <c r="G232" s="18" t="n"/>
      <c r="H232" s="15" t="n"/>
      <c r="I232" s="15">
        <f>IF(B232="","",IF(E232&lt;=F232,"Naroči","V redu"))</f>
        <v/>
      </c>
    </row>
    <row r="233">
      <c r="A233" s="15" t="n"/>
      <c r="B233" s="15" t="n"/>
      <c r="C233" s="15" t="n"/>
      <c r="D233" s="15" t="n"/>
      <c r="E233" s="15" t="n"/>
      <c r="F233" s="15" t="n"/>
      <c r="G233" s="18" t="n"/>
      <c r="H233" s="15" t="n"/>
      <c r="I233" s="15">
        <f>IF(B233="","",IF(E233&lt;=F233,"Naroči","V redu"))</f>
        <v/>
      </c>
    </row>
    <row r="234">
      <c r="A234" s="15" t="n"/>
      <c r="B234" s="15" t="n"/>
      <c r="C234" s="15" t="n"/>
      <c r="D234" s="15" t="n"/>
      <c r="E234" s="15" t="n"/>
      <c r="F234" s="15" t="n"/>
      <c r="G234" s="18" t="n"/>
      <c r="H234" s="15" t="n"/>
      <c r="I234" s="15">
        <f>IF(B234="","",IF(E234&lt;=F234,"Naroči","V redu"))</f>
        <v/>
      </c>
    </row>
    <row r="235">
      <c r="A235" s="15" t="n"/>
      <c r="B235" s="15" t="n"/>
      <c r="C235" s="15" t="n"/>
      <c r="D235" s="15" t="n"/>
      <c r="E235" s="15" t="n"/>
      <c r="F235" s="15" t="n"/>
      <c r="G235" s="18" t="n"/>
      <c r="H235" s="15" t="n"/>
      <c r="I235" s="15">
        <f>IF(B235="","",IF(E235&lt;=F235,"Naroči","V redu"))</f>
        <v/>
      </c>
    </row>
    <row r="236">
      <c r="A236" s="15" t="n"/>
      <c r="B236" s="15" t="n"/>
      <c r="C236" s="15" t="n"/>
      <c r="D236" s="15" t="n"/>
      <c r="E236" s="15" t="n"/>
      <c r="F236" s="15" t="n"/>
      <c r="G236" s="18" t="n"/>
      <c r="H236" s="15" t="n"/>
      <c r="I236" s="15">
        <f>IF(B236="","",IF(E236&lt;=F236,"Naroči","V redu"))</f>
        <v/>
      </c>
    </row>
    <row r="237">
      <c r="A237" s="15" t="n"/>
      <c r="B237" s="15" t="n"/>
      <c r="C237" s="15" t="n"/>
      <c r="D237" s="15" t="n"/>
      <c r="E237" s="15" t="n"/>
      <c r="F237" s="15" t="n"/>
      <c r="G237" s="18" t="n"/>
      <c r="H237" s="15" t="n"/>
      <c r="I237" s="15">
        <f>IF(B237="","",IF(E237&lt;=F237,"Naroči","V redu"))</f>
        <v/>
      </c>
    </row>
    <row r="238">
      <c r="A238" s="15" t="n"/>
      <c r="B238" s="15" t="n"/>
      <c r="C238" s="15" t="n"/>
      <c r="D238" s="15" t="n"/>
      <c r="E238" s="15" t="n"/>
      <c r="F238" s="15" t="n"/>
      <c r="G238" s="18" t="n"/>
      <c r="H238" s="15" t="n"/>
      <c r="I238" s="15">
        <f>IF(B238="","",IF(E238&lt;=F238,"Naroči","V redu"))</f>
        <v/>
      </c>
    </row>
    <row r="239">
      <c r="A239" s="15" t="n"/>
      <c r="B239" s="15" t="n"/>
      <c r="C239" s="15" t="n"/>
      <c r="D239" s="15" t="n"/>
      <c r="E239" s="15" t="n"/>
      <c r="F239" s="15" t="n"/>
      <c r="G239" s="18" t="n"/>
      <c r="H239" s="15" t="n"/>
      <c r="I239" s="15">
        <f>IF(B239="","",IF(E239&lt;=F239,"Naroči","V redu"))</f>
        <v/>
      </c>
    </row>
    <row r="240">
      <c r="A240" s="15" t="n"/>
      <c r="B240" s="15" t="n"/>
      <c r="C240" s="15" t="n"/>
      <c r="D240" s="15" t="n"/>
      <c r="E240" s="15" t="n"/>
      <c r="F240" s="15" t="n"/>
      <c r="G240" s="18" t="n"/>
      <c r="H240" s="15" t="n"/>
      <c r="I240" s="15">
        <f>IF(B240="","",IF(E240&lt;=F240,"Naroči","V redu"))</f>
        <v/>
      </c>
    </row>
    <row r="241">
      <c r="A241" s="15" t="n"/>
      <c r="B241" s="15" t="n"/>
      <c r="C241" s="15" t="n"/>
      <c r="D241" s="15" t="n"/>
      <c r="E241" s="15" t="n"/>
      <c r="F241" s="15" t="n"/>
      <c r="G241" s="18" t="n"/>
      <c r="H241" s="15" t="n"/>
      <c r="I241" s="15">
        <f>IF(B241="","",IF(E241&lt;=F241,"Naroči","V redu"))</f>
        <v/>
      </c>
    </row>
    <row r="242">
      <c r="A242" s="15" t="n"/>
      <c r="B242" s="15" t="n"/>
      <c r="C242" s="15" t="n"/>
      <c r="D242" s="15" t="n"/>
      <c r="E242" s="15" t="n"/>
      <c r="F242" s="15" t="n"/>
      <c r="G242" s="18" t="n"/>
      <c r="H242" s="15" t="n"/>
      <c r="I242" s="15">
        <f>IF(B242="","",IF(E242&lt;=F242,"Naroči","V redu"))</f>
        <v/>
      </c>
    </row>
    <row r="243">
      <c r="A243" s="15" t="n"/>
      <c r="B243" s="15" t="n"/>
      <c r="C243" s="15" t="n"/>
      <c r="D243" s="15" t="n"/>
      <c r="E243" s="15" t="n"/>
      <c r="F243" s="15" t="n"/>
      <c r="G243" s="18" t="n"/>
      <c r="H243" s="15" t="n"/>
      <c r="I243" s="15">
        <f>IF(B243="","",IF(E243&lt;=F243,"Naroči","V redu"))</f>
        <v/>
      </c>
    </row>
    <row r="244">
      <c r="A244" s="15" t="n"/>
      <c r="B244" s="15" t="n"/>
      <c r="C244" s="15" t="n"/>
      <c r="D244" s="15" t="n"/>
      <c r="E244" s="15" t="n"/>
      <c r="F244" s="15" t="n"/>
      <c r="G244" s="18" t="n"/>
      <c r="H244" s="15" t="n"/>
      <c r="I244" s="15">
        <f>IF(B244="","",IF(E244&lt;=F244,"Naroči","V redu"))</f>
        <v/>
      </c>
    </row>
    <row r="245">
      <c r="A245" s="15" t="n"/>
      <c r="B245" s="15" t="n"/>
      <c r="C245" s="15" t="n"/>
      <c r="D245" s="15" t="n"/>
      <c r="E245" s="15" t="n"/>
      <c r="F245" s="15" t="n"/>
      <c r="G245" s="18" t="n"/>
      <c r="H245" s="15" t="n"/>
      <c r="I245" s="15">
        <f>IF(B245="","",IF(E245&lt;=F245,"Naroči","V redu"))</f>
        <v/>
      </c>
    </row>
    <row r="246">
      <c r="A246" s="15" t="n"/>
      <c r="B246" s="15" t="n"/>
      <c r="C246" s="15" t="n"/>
      <c r="D246" s="15" t="n"/>
      <c r="E246" s="15" t="n"/>
      <c r="F246" s="15" t="n"/>
      <c r="G246" s="18" t="n"/>
      <c r="H246" s="15" t="n"/>
      <c r="I246" s="15">
        <f>IF(B246="","",IF(E246&lt;=F246,"Naroči","V redu"))</f>
        <v/>
      </c>
    </row>
    <row r="247">
      <c r="A247" s="15" t="n"/>
      <c r="B247" s="15" t="n"/>
      <c r="C247" s="15" t="n"/>
      <c r="D247" s="15" t="n"/>
      <c r="E247" s="15" t="n"/>
      <c r="F247" s="15" t="n"/>
      <c r="G247" s="18" t="n"/>
      <c r="H247" s="15" t="n"/>
      <c r="I247" s="15">
        <f>IF(B247="","",IF(E247&lt;=F247,"Naroči","V redu"))</f>
        <v/>
      </c>
    </row>
    <row r="248">
      <c r="A248" s="15" t="n"/>
      <c r="B248" s="15" t="n"/>
      <c r="C248" s="15" t="n"/>
      <c r="D248" s="15" t="n"/>
      <c r="E248" s="15" t="n"/>
      <c r="F248" s="15" t="n"/>
      <c r="G248" s="18" t="n"/>
      <c r="H248" s="15" t="n"/>
      <c r="I248" s="15">
        <f>IF(B248="","",IF(E248&lt;=F248,"Naroči","V redu"))</f>
        <v/>
      </c>
    </row>
    <row r="249">
      <c r="A249" s="15" t="n"/>
      <c r="B249" s="15" t="n"/>
      <c r="C249" s="15" t="n"/>
      <c r="D249" s="15" t="n"/>
      <c r="E249" s="15" t="n"/>
      <c r="F249" s="15" t="n"/>
      <c r="G249" s="18" t="n"/>
      <c r="H249" s="15" t="n"/>
      <c r="I249" s="15">
        <f>IF(B249="","",IF(E249&lt;=F249,"Naroči","V redu"))</f>
        <v/>
      </c>
    </row>
    <row r="250">
      <c r="A250" s="15" t="n"/>
      <c r="B250" s="15" t="n"/>
      <c r="C250" s="15" t="n"/>
      <c r="D250" s="15" t="n"/>
      <c r="E250" s="15" t="n"/>
      <c r="F250" s="15" t="n"/>
      <c r="G250" s="18" t="n"/>
      <c r="H250" s="15" t="n"/>
      <c r="I250" s="15">
        <f>IF(B250="","",IF(E250&lt;=F250,"Naroči","V redu"))</f>
        <v/>
      </c>
    </row>
    <row r="251">
      <c r="A251" s="15" t="n"/>
      <c r="B251" s="15" t="n"/>
      <c r="C251" s="15" t="n"/>
      <c r="D251" s="15" t="n"/>
      <c r="E251" s="15" t="n"/>
      <c r="F251" s="15" t="n"/>
      <c r="G251" s="18" t="n"/>
      <c r="H251" s="15" t="n"/>
      <c r="I251" s="15">
        <f>IF(B251="","",IF(E251&lt;=F251,"Naroči","V redu"))</f>
        <v/>
      </c>
    </row>
    <row r="252">
      <c r="A252" s="15" t="n"/>
      <c r="B252" s="15" t="n"/>
      <c r="C252" s="15" t="n"/>
      <c r="D252" s="15" t="n"/>
      <c r="E252" s="15" t="n"/>
      <c r="F252" s="15" t="n"/>
      <c r="G252" s="18" t="n"/>
      <c r="H252" s="15" t="n"/>
      <c r="I252" s="15">
        <f>IF(B252="","",IF(E252&lt;=F252,"Naroči","V redu"))</f>
        <v/>
      </c>
    </row>
    <row r="253">
      <c r="A253" s="15" t="n"/>
      <c r="B253" s="15" t="n"/>
      <c r="C253" s="15" t="n"/>
      <c r="D253" s="15" t="n"/>
      <c r="E253" s="15" t="n"/>
      <c r="F253" s="15" t="n"/>
      <c r="G253" s="18" t="n"/>
      <c r="H253" s="15" t="n"/>
      <c r="I253" s="15">
        <f>IF(B253="","",IF(E253&lt;=F253,"Naroči","V redu"))</f>
        <v/>
      </c>
    </row>
    <row r="254">
      <c r="A254" s="15" t="n"/>
      <c r="B254" s="15" t="n"/>
      <c r="C254" s="15" t="n"/>
      <c r="D254" s="15" t="n"/>
      <c r="E254" s="15" t="n"/>
      <c r="F254" s="15" t="n"/>
      <c r="G254" s="18" t="n"/>
      <c r="H254" s="15" t="n"/>
      <c r="I254" s="15">
        <f>IF(B254="","",IF(E254&lt;=F254,"Naroči","V redu"))</f>
        <v/>
      </c>
    </row>
    <row r="255">
      <c r="A255" s="15" t="n"/>
      <c r="B255" s="15" t="n"/>
      <c r="C255" s="15" t="n"/>
      <c r="D255" s="15" t="n"/>
      <c r="E255" s="15" t="n"/>
      <c r="F255" s="15" t="n"/>
      <c r="G255" s="18" t="n"/>
      <c r="H255" s="15" t="n"/>
      <c r="I255" s="15">
        <f>IF(B255="","",IF(E255&lt;=F255,"Naroči","V redu"))</f>
        <v/>
      </c>
    </row>
    <row r="256">
      <c r="A256" s="15" t="n"/>
      <c r="B256" s="15" t="n"/>
      <c r="C256" s="15" t="n"/>
      <c r="D256" s="15" t="n"/>
      <c r="E256" s="15" t="n"/>
      <c r="F256" s="15" t="n"/>
      <c r="G256" s="18" t="n"/>
      <c r="H256" s="15" t="n"/>
      <c r="I256" s="15">
        <f>IF(B256="","",IF(E256&lt;=F256,"Naroči","V redu"))</f>
        <v/>
      </c>
    </row>
    <row r="257">
      <c r="A257" s="15" t="n"/>
      <c r="B257" s="15" t="n"/>
      <c r="C257" s="15" t="n"/>
      <c r="D257" s="15" t="n"/>
      <c r="E257" s="15" t="n"/>
      <c r="F257" s="15" t="n"/>
      <c r="G257" s="18" t="n"/>
      <c r="H257" s="15" t="n"/>
      <c r="I257" s="15">
        <f>IF(B257="","",IF(E257&lt;=F257,"Naroči","V redu"))</f>
        <v/>
      </c>
    </row>
    <row r="258">
      <c r="A258" s="15" t="n"/>
      <c r="B258" s="15" t="n"/>
      <c r="C258" s="15" t="n"/>
      <c r="D258" s="15" t="n"/>
      <c r="E258" s="15" t="n"/>
      <c r="F258" s="15" t="n"/>
      <c r="G258" s="18" t="n"/>
      <c r="H258" s="15" t="n"/>
      <c r="I258" s="15">
        <f>IF(B258="","",IF(E258&lt;=F258,"Naroči","V redu"))</f>
        <v/>
      </c>
    </row>
    <row r="259">
      <c r="A259" s="15" t="n"/>
      <c r="B259" s="15" t="n"/>
      <c r="C259" s="15" t="n"/>
      <c r="D259" s="15" t="n"/>
      <c r="E259" s="15" t="n"/>
      <c r="F259" s="15" t="n"/>
      <c r="G259" s="18" t="n"/>
      <c r="H259" s="15" t="n"/>
      <c r="I259" s="15">
        <f>IF(B259="","",IF(E259&lt;=F259,"Naroči","V redu"))</f>
        <v/>
      </c>
    </row>
    <row r="260">
      <c r="A260" s="15" t="n"/>
      <c r="B260" s="15" t="n"/>
      <c r="C260" s="15" t="n"/>
      <c r="D260" s="15" t="n"/>
      <c r="E260" s="15" t="n"/>
      <c r="F260" s="15" t="n"/>
      <c r="G260" s="18" t="n"/>
      <c r="H260" s="15" t="n"/>
      <c r="I260" s="15">
        <f>IF(B260="","",IF(E260&lt;=F260,"Naroči","V redu"))</f>
        <v/>
      </c>
    </row>
    <row r="261">
      <c r="A261" s="15" t="n"/>
      <c r="B261" s="15" t="n"/>
      <c r="C261" s="15" t="n"/>
      <c r="D261" s="15" t="n"/>
      <c r="E261" s="15" t="n"/>
      <c r="F261" s="15" t="n"/>
      <c r="G261" s="18" t="n"/>
      <c r="H261" s="15" t="n"/>
      <c r="I261" s="15">
        <f>IF(B261="","",IF(E261&lt;=F261,"Naroči","V redu"))</f>
        <v/>
      </c>
    </row>
    <row r="262">
      <c r="A262" s="15" t="n"/>
      <c r="B262" s="15" t="n"/>
      <c r="C262" s="15" t="n"/>
      <c r="D262" s="15" t="n"/>
      <c r="E262" s="15" t="n"/>
      <c r="F262" s="15" t="n"/>
      <c r="G262" s="18" t="n"/>
      <c r="H262" s="15" t="n"/>
      <c r="I262" s="15">
        <f>IF(B262="","",IF(E262&lt;=F262,"Naroči","V redu"))</f>
        <v/>
      </c>
    </row>
    <row r="263">
      <c r="A263" s="15" t="n"/>
      <c r="B263" s="15" t="n"/>
      <c r="C263" s="15" t="n"/>
      <c r="D263" s="15" t="n"/>
      <c r="E263" s="15" t="n"/>
      <c r="F263" s="15" t="n"/>
      <c r="G263" s="18" t="n"/>
      <c r="H263" s="15" t="n"/>
      <c r="I263" s="15">
        <f>IF(B263="","",IF(E263&lt;=F263,"Naroči","V redu"))</f>
        <v/>
      </c>
    </row>
    <row r="264">
      <c r="A264" s="15" t="n"/>
      <c r="B264" s="15" t="n"/>
      <c r="C264" s="15" t="n"/>
      <c r="D264" s="15" t="n"/>
      <c r="E264" s="15" t="n"/>
      <c r="F264" s="15" t="n"/>
      <c r="G264" s="18" t="n"/>
      <c r="H264" s="15" t="n"/>
      <c r="I264" s="15">
        <f>IF(B264="","",IF(E264&lt;=F264,"Naroči","V redu"))</f>
        <v/>
      </c>
    </row>
    <row r="265">
      <c r="A265" s="15" t="n"/>
      <c r="B265" s="15" t="n"/>
      <c r="C265" s="15" t="n"/>
      <c r="D265" s="15" t="n"/>
      <c r="E265" s="15" t="n"/>
      <c r="F265" s="15" t="n"/>
      <c r="G265" s="18" t="n"/>
      <c r="H265" s="15" t="n"/>
      <c r="I265" s="15">
        <f>IF(B265="","",IF(E265&lt;=F265,"Naroči","V redu"))</f>
        <v/>
      </c>
    </row>
    <row r="266">
      <c r="A266" s="15" t="n"/>
      <c r="B266" s="15" t="n"/>
      <c r="C266" s="15" t="n"/>
      <c r="D266" s="15" t="n"/>
      <c r="E266" s="15" t="n"/>
      <c r="F266" s="15" t="n"/>
      <c r="G266" s="18" t="n"/>
      <c r="H266" s="15" t="n"/>
      <c r="I266" s="15">
        <f>IF(B266="","",IF(E266&lt;=F266,"Naroči","V redu"))</f>
        <v/>
      </c>
    </row>
    <row r="267">
      <c r="A267" s="15" t="n"/>
      <c r="B267" s="15" t="n"/>
      <c r="C267" s="15" t="n"/>
      <c r="D267" s="15" t="n"/>
      <c r="E267" s="15" t="n"/>
      <c r="F267" s="15" t="n"/>
      <c r="G267" s="18" t="n"/>
      <c r="H267" s="15" t="n"/>
      <c r="I267" s="15">
        <f>IF(B267="","",IF(E267&lt;=F267,"Naroči","V redu"))</f>
        <v/>
      </c>
    </row>
    <row r="268">
      <c r="A268" s="15" t="n"/>
      <c r="B268" s="15" t="n"/>
      <c r="C268" s="15" t="n"/>
      <c r="D268" s="15" t="n"/>
      <c r="E268" s="15" t="n"/>
      <c r="F268" s="15" t="n"/>
      <c r="G268" s="18" t="n"/>
      <c r="H268" s="15" t="n"/>
      <c r="I268" s="15">
        <f>IF(B268="","",IF(E268&lt;=F268,"Naroči","V redu"))</f>
        <v/>
      </c>
    </row>
    <row r="269">
      <c r="A269" s="15" t="n"/>
      <c r="B269" s="15" t="n"/>
      <c r="C269" s="15" t="n"/>
      <c r="D269" s="15" t="n"/>
      <c r="E269" s="15" t="n"/>
      <c r="F269" s="15" t="n"/>
      <c r="G269" s="18" t="n"/>
      <c r="H269" s="15" t="n"/>
      <c r="I269" s="15">
        <f>IF(B269="","",IF(E269&lt;=F269,"Naroči","V redu"))</f>
        <v/>
      </c>
    </row>
    <row r="270">
      <c r="A270" s="15" t="n"/>
      <c r="B270" s="15" t="n"/>
      <c r="C270" s="15" t="n"/>
      <c r="D270" s="15" t="n"/>
      <c r="E270" s="15" t="n"/>
      <c r="F270" s="15" t="n"/>
      <c r="G270" s="18" t="n"/>
      <c r="H270" s="15" t="n"/>
      <c r="I270" s="15">
        <f>IF(B270="","",IF(E270&lt;=F270,"Naroči","V redu"))</f>
        <v/>
      </c>
    </row>
    <row r="271">
      <c r="A271" s="15" t="n"/>
      <c r="B271" s="15" t="n"/>
      <c r="C271" s="15" t="n"/>
      <c r="D271" s="15" t="n"/>
      <c r="E271" s="15" t="n"/>
      <c r="F271" s="15" t="n"/>
      <c r="G271" s="18" t="n"/>
      <c r="H271" s="15" t="n"/>
      <c r="I271" s="15">
        <f>IF(B271="","",IF(E271&lt;=F271,"Naroči","V redu"))</f>
        <v/>
      </c>
    </row>
    <row r="272">
      <c r="A272" s="15" t="n"/>
      <c r="B272" s="15" t="n"/>
      <c r="C272" s="15" t="n"/>
      <c r="D272" s="15" t="n"/>
      <c r="E272" s="15" t="n"/>
      <c r="F272" s="15" t="n"/>
      <c r="G272" s="18" t="n"/>
      <c r="H272" s="15" t="n"/>
      <c r="I272" s="15">
        <f>IF(B272="","",IF(E272&lt;=F272,"Naroči","V redu"))</f>
        <v/>
      </c>
    </row>
    <row r="273">
      <c r="A273" s="15" t="n"/>
      <c r="B273" s="15" t="n"/>
      <c r="C273" s="15" t="n"/>
      <c r="D273" s="15" t="n"/>
      <c r="E273" s="15" t="n"/>
      <c r="F273" s="15" t="n"/>
      <c r="G273" s="18" t="n"/>
      <c r="H273" s="15" t="n"/>
      <c r="I273" s="15">
        <f>IF(B273="","",IF(E273&lt;=F273,"Naroči","V redu"))</f>
        <v/>
      </c>
    </row>
    <row r="274">
      <c r="A274" s="15" t="n"/>
      <c r="B274" s="15" t="n"/>
      <c r="C274" s="15" t="n"/>
      <c r="D274" s="15" t="n"/>
      <c r="E274" s="15" t="n"/>
      <c r="F274" s="15" t="n"/>
      <c r="G274" s="18" t="n"/>
      <c r="H274" s="15" t="n"/>
      <c r="I274" s="15">
        <f>IF(B274="","",IF(E274&lt;=F274,"Naroči","V redu"))</f>
        <v/>
      </c>
    </row>
    <row r="275">
      <c r="A275" s="15" t="n"/>
      <c r="B275" s="15" t="n"/>
      <c r="C275" s="15" t="n"/>
      <c r="D275" s="15" t="n"/>
      <c r="E275" s="15" t="n"/>
      <c r="F275" s="15" t="n"/>
      <c r="G275" s="18" t="n"/>
      <c r="H275" s="15" t="n"/>
      <c r="I275" s="15">
        <f>IF(B275="","",IF(E275&lt;=F275,"Naroči","V redu"))</f>
        <v/>
      </c>
    </row>
    <row r="276">
      <c r="A276" s="15" t="n"/>
      <c r="B276" s="15" t="n"/>
      <c r="C276" s="15" t="n"/>
      <c r="D276" s="15" t="n"/>
      <c r="E276" s="15" t="n"/>
      <c r="F276" s="15" t="n"/>
      <c r="G276" s="18" t="n"/>
      <c r="H276" s="15" t="n"/>
      <c r="I276" s="15">
        <f>IF(B276="","",IF(E276&lt;=F276,"Naroči","V redu"))</f>
        <v/>
      </c>
    </row>
    <row r="277">
      <c r="A277" s="15" t="n"/>
      <c r="B277" s="15" t="n"/>
      <c r="C277" s="15" t="n"/>
      <c r="D277" s="15" t="n"/>
      <c r="E277" s="15" t="n"/>
      <c r="F277" s="15" t="n"/>
      <c r="G277" s="18" t="n"/>
      <c r="H277" s="15" t="n"/>
      <c r="I277" s="15">
        <f>IF(B277="","",IF(E277&lt;=F277,"Naroči","V redu"))</f>
        <v/>
      </c>
    </row>
    <row r="278">
      <c r="A278" s="15" t="n"/>
      <c r="B278" s="15" t="n"/>
      <c r="C278" s="15" t="n"/>
      <c r="D278" s="15" t="n"/>
      <c r="E278" s="15" t="n"/>
      <c r="F278" s="15" t="n"/>
      <c r="G278" s="18" t="n"/>
      <c r="H278" s="15" t="n"/>
      <c r="I278" s="15">
        <f>IF(B278="","",IF(E278&lt;=F278,"Naroči","V redu"))</f>
        <v/>
      </c>
    </row>
    <row r="279">
      <c r="A279" s="15" t="n"/>
      <c r="B279" s="15" t="n"/>
      <c r="C279" s="15" t="n"/>
      <c r="D279" s="15" t="n"/>
      <c r="E279" s="15" t="n"/>
      <c r="F279" s="15" t="n"/>
      <c r="G279" s="18" t="n"/>
      <c r="H279" s="15" t="n"/>
      <c r="I279" s="15">
        <f>IF(B279="","",IF(E279&lt;=F279,"Naroči","V redu"))</f>
        <v/>
      </c>
    </row>
    <row r="280">
      <c r="A280" s="15" t="n"/>
      <c r="B280" s="15" t="n"/>
      <c r="C280" s="15" t="n"/>
      <c r="D280" s="15" t="n"/>
      <c r="E280" s="15" t="n"/>
      <c r="F280" s="15" t="n"/>
      <c r="G280" s="18" t="n"/>
      <c r="H280" s="15" t="n"/>
      <c r="I280" s="15">
        <f>IF(B280="","",IF(E280&lt;=F280,"Naroči","V redu"))</f>
        <v/>
      </c>
    </row>
    <row r="281">
      <c r="A281" s="15" t="n"/>
      <c r="B281" s="15" t="n"/>
      <c r="C281" s="15" t="n"/>
      <c r="D281" s="15" t="n"/>
      <c r="E281" s="15" t="n"/>
      <c r="F281" s="15" t="n"/>
      <c r="G281" s="18" t="n"/>
      <c r="H281" s="15" t="n"/>
      <c r="I281" s="15">
        <f>IF(B281="","",IF(E281&lt;=F281,"Naroči","V redu"))</f>
        <v/>
      </c>
    </row>
    <row r="282">
      <c r="A282" s="15" t="n"/>
      <c r="B282" s="15" t="n"/>
      <c r="C282" s="15" t="n"/>
      <c r="D282" s="15" t="n"/>
      <c r="E282" s="15" t="n"/>
      <c r="F282" s="15" t="n"/>
      <c r="G282" s="18" t="n"/>
      <c r="H282" s="15" t="n"/>
      <c r="I282" s="15">
        <f>IF(B282="","",IF(E282&lt;=F282,"Naroči","V redu"))</f>
        <v/>
      </c>
    </row>
    <row r="283">
      <c r="A283" s="15" t="n"/>
      <c r="B283" s="15" t="n"/>
      <c r="C283" s="15" t="n"/>
      <c r="D283" s="15" t="n"/>
      <c r="E283" s="15" t="n"/>
      <c r="F283" s="15" t="n"/>
      <c r="G283" s="18" t="n"/>
      <c r="H283" s="15" t="n"/>
      <c r="I283" s="15">
        <f>IF(B283="","",IF(E283&lt;=F283,"Naroči","V redu"))</f>
        <v/>
      </c>
    </row>
    <row r="284">
      <c r="A284" s="15" t="n"/>
      <c r="B284" s="15" t="n"/>
      <c r="C284" s="15" t="n"/>
      <c r="D284" s="15" t="n"/>
      <c r="E284" s="15" t="n"/>
      <c r="F284" s="15" t="n"/>
      <c r="G284" s="18" t="n"/>
      <c r="H284" s="15" t="n"/>
      <c r="I284" s="15">
        <f>IF(B284="","",IF(E284&lt;=F284,"Naroči","V redu"))</f>
        <v/>
      </c>
    </row>
    <row r="285">
      <c r="A285" s="15" t="n"/>
      <c r="B285" s="15" t="n"/>
      <c r="C285" s="15" t="n"/>
      <c r="D285" s="15" t="n"/>
      <c r="E285" s="15" t="n"/>
      <c r="F285" s="15" t="n"/>
      <c r="G285" s="18" t="n"/>
      <c r="H285" s="15" t="n"/>
      <c r="I285" s="15">
        <f>IF(B285="","",IF(E285&lt;=F285,"Naroči","V redu"))</f>
        <v/>
      </c>
    </row>
    <row r="286">
      <c r="A286" s="15" t="n"/>
      <c r="B286" s="15" t="n"/>
      <c r="C286" s="15" t="n"/>
      <c r="D286" s="15" t="n"/>
      <c r="E286" s="15" t="n"/>
      <c r="F286" s="15" t="n"/>
      <c r="G286" s="18" t="n"/>
      <c r="H286" s="15" t="n"/>
      <c r="I286" s="15">
        <f>IF(B286="","",IF(E286&lt;=F286,"Naroči","V redu"))</f>
        <v/>
      </c>
    </row>
    <row r="287">
      <c r="A287" s="15" t="n"/>
      <c r="B287" s="15" t="n"/>
      <c r="C287" s="15" t="n"/>
      <c r="D287" s="15" t="n"/>
      <c r="E287" s="15" t="n"/>
      <c r="F287" s="15" t="n"/>
      <c r="G287" s="18" t="n"/>
      <c r="H287" s="15" t="n"/>
      <c r="I287" s="15">
        <f>IF(B287="","",IF(E287&lt;=F287,"Naroči","V redu"))</f>
        <v/>
      </c>
    </row>
    <row r="288">
      <c r="A288" s="15" t="n"/>
      <c r="B288" s="15" t="n"/>
      <c r="C288" s="15" t="n"/>
      <c r="D288" s="15" t="n"/>
      <c r="E288" s="15" t="n"/>
      <c r="F288" s="15" t="n"/>
      <c r="G288" s="18" t="n"/>
      <c r="H288" s="15" t="n"/>
      <c r="I288" s="15">
        <f>IF(B288="","",IF(E288&lt;=F288,"Naroči","V redu"))</f>
        <v/>
      </c>
    </row>
    <row r="289">
      <c r="A289" s="15" t="n"/>
      <c r="B289" s="15" t="n"/>
      <c r="C289" s="15" t="n"/>
      <c r="D289" s="15" t="n"/>
      <c r="E289" s="15" t="n"/>
      <c r="F289" s="15" t="n"/>
      <c r="G289" s="18" t="n"/>
      <c r="H289" s="15" t="n"/>
      <c r="I289" s="15">
        <f>IF(B289="","",IF(E289&lt;=F289,"Naroči","V redu"))</f>
        <v/>
      </c>
    </row>
    <row r="290">
      <c r="A290" s="15" t="n"/>
      <c r="B290" s="15" t="n"/>
      <c r="C290" s="15" t="n"/>
      <c r="D290" s="15" t="n"/>
      <c r="E290" s="15" t="n"/>
      <c r="F290" s="15" t="n"/>
      <c r="G290" s="18" t="n"/>
      <c r="H290" s="15" t="n"/>
      <c r="I290" s="15">
        <f>IF(B290="","",IF(E290&lt;=F290,"Naroči","V redu"))</f>
        <v/>
      </c>
    </row>
    <row r="291">
      <c r="A291" s="15" t="n"/>
      <c r="B291" s="15" t="n"/>
      <c r="C291" s="15" t="n"/>
      <c r="D291" s="15" t="n"/>
      <c r="E291" s="15" t="n"/>
      <c r="F291" s="15" t="n"/>
      <c r="G291" s="18" t="n"/>
      <c r="H291" s="15" t="n"/>
      <c r="I291" s="15">
        <f>IF(B291="","",IF(E291&lt;=F291,"Naroči","V redu"))</f>
        <v/>
      </c>
    </row>
    <row r="292">
      <c r="A292" s="15" t="n"/>
      <c r="B292" s="15" t="n"/>
      <c r="C292" s="15" t="n"/>
      <c r="D292" s="15" t="n"/>
      <c r="E292" s="15" t="n"/>
      <c r="F292" s="15" t="n"/>
      <c r="G292" s="18" t="n"/>
      <c r="H292" s="15" t="n"/>
      <c r="I292" s="15">
        <f>IF(B292="","",IF(E292&lt;=F292,"Naroči","V redu"))</f>
        <v/>
      </c>
    </row>
    <row r="293">
      <c r="A293" s="15" t="n"/>
      <c r="B293" s="15" t="n"/>
      <c r="C293" s="15" t="n"/>
      <c r="D293" s="15" t="n"/>
      <c r="E293" s="15" t="n"/>
      <c r="F293" s="15" t="n"/>
      <c r="G293" s="18" t="n"/>
      <c r="H293" s="15" t="n"/>
      <c r="I293" s="15">
        <f>IF(B293="","",IF(E293&lt;=F293,"Naroči","V redu"))</f>
        <v/>
      </c>
    </row>
    <row r="294">
      <c r="A294" s="15" t="n"/>
      <c r="B294" s="15" t="n"/>
      <c r="C294" s="15" t="n"/>
      <c r="D294" s="15" t="n"/>
      <c r="E294" s="15" t="n"/>
      <c r="F294" s="15" t="n"/>
      <c r="G294" s="18" t="n"/>
      <c r="H294" s="15" t="n"/>
      <c r="I294" s="15">
        <f>IF(B294="","",IF(E294&lt;=F294,"Naroči","V redu"))</f>
        <v/>
      </c>
    </row>
    <row r="295">
      <c r="A295" s="15" t="n"/>
      <c r="B295" s="15" t="n"/>
      <c r="C295" s="15" t="n"/>
      <c r="D295" s="15" t="n"/>
      <c r="E295" s="15" t="n"/>
      <c r="F295" s="15" t="n"/>
      <c r="G295" s="18" t="n"/>
      <c r="H295" s="15" t="n"/>
      <c r="I295" s="15">
        <f>IF(B295="","",IF(E295&lt;=F295,"Naroči","V redu"))</f>
        <v/>
      </c>
    </row>
    <row r="296">
      <c r="A296" s="15" t="n"/>
      <c r="B296" s="15" t="n"/>
      <c r="C296" s="15" t="n"/>
      <c r="D296" s="15" t="n"/>
      <c r="E296" s="15" t="n"/>
      <c r="F296" s="15" t="n"/>
      <c r="G296" s="18" t="n"/>
      <c r="H296" s="15" t="n"/>
      <c r="I296" s="15">
        <f>IF(B296="","",IF(E296&lt;=F296,"Naroči","V redu"))</f>
        <v/>
      </c>
    </row>
    <row r="297">
      <c r="A297" s="15" t="n"/>
      <c r="B297" s="15" t="n"/>
      <c r="C297" s="15" t="n"/>
      <c r="D297" s="15" t="n"/>
      <c r="E297" s="15" t="n"/>
      <c r="F297" s="15" t="n"/>
      <c r="G297" s="18" t="n"/>
      <c r="H297" s="15" t="n"/>
      <c r="I297" s="15">
        <f>IF(B297="","",IF(E297&lt;=F297,"Naroči","V redu"))</f>
        <v/>
      </c>
    </row>
    <row r="298">
      <c r="A298" s="15" t="n"/>
      <c r="B298" s="15" t="n"/>
      <c r="C298" s="15" t="n"/>
      <c r="D298" s="15" t="n"/>
      <c r="E298" s="15" t="n"/>
      <c r="F298" s="15" t="n"/>
      <c r="G298" s="18" t="n"/>
      <c r="H298" s="15" t="n"/>
      <c r="I298" s="15">
        <f>IF(B298="","",IF(E298&lt;=F298,"Naroči","V redu"))</f>
        <v/>
      </c>
    </row>
    <row r="299">
      <c r="A299" s="15" t="n"/>
      <c r="B299" s="15" t="n"/>
      <c r="C299" s="15" t="n"/>
      <c r="D299" s="15" t="n"/>
      <c r="E299" s="15" t="n"/>
      <c r="F299" s="15" t="n"/>
      <c r="G299" s="18" t="n"/>
      <c r="H299" s="15" t="n"/>
      <c r="I299" s="15">
        <f>IF(B299="","",IF(E299&lt;=F299,"Naroči","V redu"))</f>
        <v/>
      </c>
    </row>
    <row r="300">
      <c r="A300" s="15" t="n"/>
      <c r="B300" s="15" t="n"/>
      <c r="C300" s="15" t="n"/>
      <c r="D300" s="15" t="n"/>
      <c r="E300" s="15" t="n"/>
      <c r="F300" s="15" t="n"/>
      <c r="G300" s="18" t="n"/>
      <c r="H300" s="15" t="n"/>
      <c r="I300" s="15">
        <f>IF(B300="","",IF(E300&lt;=F300,"Naroči","V redu"))</f>
        <v/>
      </c>
    </row>
    <row r="301">
      <c r="A301" s="15" t="n"/>
      <c r="B301" s="15" t="n"/>
      <c r="C301" s="15" t="n"/>
      <c r="D301" s="15" t="n"/>
      <c r="E301" s="15" t="n"/>
      <c r="F301" s="15" t="n"/>
      <c r="G301" s="18" t="n"/>
      <c r="H301" s="15" t="n"/>
      <c r="I301" s="15">
        <f>IF(B301="","",IF(E301&lt;=F301,"Naroči","V redu"))</f>
        <v/>
      </c>
    </row>
    <row r="302">
      <c r="A302" s="15" t="n"/>
      <c r="B302" s="15" t="n"/>
      <c r="C302" s="15" t="n"/>
      <c r="D302" s="15" t="n"/>
      <c r="E302" s="15" t="n"/>
      <c r="F302" s="15" t="n"/>
      <c r="G302" s="18" t="n"/>
      <c r="H302" s="15" t="n"/>
      <c r="I302" s="15">
        <f>IF(B302="","",IF(E302&lt;=F302,"Naroči","V redu"))</f>
        <v/>
      </c>
    </row>
    <row r="303">
      <c r="A303" s="15" t="n"/>
      <c r="B303" s="15" t="n"/>
      <c r="C303" s="15" t="n"/>
      <c r="D303" s="15" t="n"/>
      <c r="E303" s="15" t="n"/>
      <c r="F303" s="15" t="n"/>
      <c r="G303" s="18" t="n"/>
      <c r="H303" s="15" t="n"/>
      <c r="I303" s="15">
        <f>IF(B303="","",IF(E303&lt;=F303,"Naroči","V redu"))</f>
        <v/>
      </c>
    </row>
    <row r="304">
      <c r="A304" s="15" t="n"/>
      <c r="B304" s="15" t="n"/>
      <c r="C304" s="15" t="n"/>
      <c r="D304" s="15" t="n"/>
      <c r="E304" s="15" t="n"/>
      <c r="F304" s="15" t="n"/>
      <c r="G304" s="18" t="n"/>
      <c r="H304" s="15" t="n"/>
      <c r="I304" s="15">
        <f>IF(B304="","",IF(E304&lt;=F304,"Naroči","V redu"))</f>
        <v/>
      </c>
    </row>
    <row r="305">
      <c r="A305" s="15" t="n"/>
      <c r="B305" s="15" t="n"/>
      <c r="C305" s="15" t="n"/>
      <c r="D305" s="15" t="n"/>
      <c r="E305" s="15" t="n"/>
      <c r="F305" s="15" t="n"/>
      <c r="G305" s="18" t="n"/>
      <c r="H305" s="15" t="n"/>
      <c r="I305" s="15">
        <f>IF(B305="","",IF(E305&lt;=F305,"Naroči","V redu"))</f>
        <v/>
      </c>
    </row>
    <row r="306">
      <c r="A306" s="15" t="n"/>
      <c r="B306" s="15" t="n"/>
      <c r="C306" s="15" t="n"/>
      <c r="D306" s="15" t="n"/>
      <c r="E306" s="15" t="n"/>
      <c r="F306" s="15" t="n"/>
      <c r="G306" s="18" t="n"/>
      <c r="H306" s="15" t="n"/>
      <c r="I306" s="15">
        <f>IF(B306="","",IF(E306&lt;=F306,"Naroči","V redu"))</f>
        <v/>
      </c>
    </row>
    <row r="307">
      <c r="A307" s="15" t="n"/>
      <c r="B307" s="15" t="n"/>
      <c r="C307" s="15" t="n"/>
      <c r="D307" s="15" t="n"/>
      <c r="E307" s="15" t="n"/>
      <c r="F307" s="15" t="n"/>
      <c r="G307" s="18" t="n"/>
      <c r="H307" s="15" t="n"/>
      <c r="I307" s="15">
        <f>IF(B307="","",IF(E307&lt;=F307,"Naroči","V redu"))</f>
        <v/>
      </c>
    </row>
    <row r="308">
      <c r="A308" s="15" t="n"/>
      <c r="B308" s="15" t="n"/>
      <c r="C308" s="15" t="n"/>
      <c r="D308" s="15" t="n"/>
      <c r="E308" s="15" t="n"/>
      <c r="F308" s="15" t="n"/>
      <c r="G308" s="18" t="n"/>
      <c r="H308" s="15" t="n"/>
      <c r="I308" s="15">
        <f>IF(B308="","",IF(E308&lt;=F308,"Naroči","V redu"))</f>
        <v/>
      </c>
    </row>
    <row r="309">
      <c r="A309" s="15" t="n"/>
      <c r="B309" s="15" t="n"/>
      <c r="C309" s="15" t="n"/>
      <c r="D309" s="15" t="n"/>
      <c r="E309" s="15" t="n"/>
      <c r="F309" s="15" t="n"/>
      <c r="G309" s="18" t="n"/>
      <c r="H309" s="15" t="n"/>
      <c r="I309" s="15">
        <f>IF(B309="","",IF(E309&lt;=F309,"Naroči","V redu"))</f>
        <v/>
      </c>
    </row>
    <row r="310">
      <c r="A310" s="15" t="n"/>
      <c r="B310" s="15" t="n"/>
      <c r="C310" s="15" t="n"/>
      <c r="D310" s="15" t="n"/>
      <c r="E310" s="15" t="n"/>
      <c r="F310" s="15" t="n"/>
      <c r="G310" s="18" t="n"/>
      <c r="H310" s="15" t="n"/>
      <c r="I310" s="15">
        <f>IF(B310="","",IF(E310&lt;=F310,"Naroči","V redu"))</f>
        <v/>
      </c>
    </row>
    <row r="311">
      <c r="A311" s="15" t="n"/>
      <c r="B311" s="15" t="n"/>
      <c r="C311" s="15" t="n"/>
      <c r="D311" s="15" t="n"/>
      <c r="E311" s="15" t="n"/>
      <c r="F311" s="15" t="n"/>
      <c r="G311" s="18" t="n"/>
      <c r="H311" s="15" t="n"/>
      <c r="I311" s="15">
        <f>IF(B311="","",IF(E311&lt;=F311,"Naroči","V redu"))</f>
        <v/>
      </c>
    </row>
    <row r="312">
      <c r="A312" s="15" t="n"/>
      <c r="B312" s="15" t="n"/>
      <c r="C312" s="15" t="n"/>
      <c r="D312" s="15" t="n"/>
      <c r="E312" s="15" t="n"/>
      <c r="F312" s="15" t="n"/>
      <c r="G312" s="18" t="n"/>
      <c r="H312" s="15" t="n"/>
      <c r="I312" s="15">
        <f>IF(B312="","",IF(E312&lt;=F312,"Naroči","V redu"))</f>
        <v/>
      </c>
    </row>
    <row r="313">
      <c r="A313" s="15" t="n"/>
      <c r="B313" s="15" t="n"/>
      <c r="C313" s="15" t="n"/>
      <c r="D313" s="15" t="n"/>
      <c r="E313" s="15" t="n"/>
      <c r="F313" s="15" t="n"/>
      <c r="G313" s="18" t="n"/>
      <c r="H313" s="15" t="n"/>
      <c r="I313" s="15">
        <f>IF(B313="","",IF(E313&lt;=F313,"Naroči","V redu"))</f>
        <v/>
      </c>
    </row>
    <row r="314">
      <c r="A314" s="15" t="n"/>
      <c r="B314" s="15" t="n"/>
      <c r="C314" s="15" t="n"/>
      <c r="D314" s="15" t="n"/>
      <c r="E314" s="15" t="n"/>
      <c r="F314" s="15" t="n"/>
      <c r="G314" s="18" t="n"/>
      <c r="H314" s="15" t="n"/>
      <c r="I314" s="15">
        <f>IF(B314="","",IF(E314&lt;=F314,"Naroči","V redu"))</f>
        <v/>
      </c>
    </row>
    <row r="315">
      <c r="A315" s="15" t="n"/>
      <c r="B315" s="15" t="n"/>
      <c r="C315" s="15" t="n"/>
      <c r="D315" s="15" t="n"/>
      <c r="E315" s="15" t="n"/>
      <c r="F315" s="15" t="n"/>
      <c r="G315" s="18" t="n"/>
      <c r="H315" s="15" t="n"/>
      <c r="I315" s="15">
        <f>IF(B315="","",IF(E315&lt;=F315,"Naroči","V redu"))</f>
        <v/>
      </c>
    </row>
    <row r="316">
      <c r="A316" s="15" t="n"/>
      <c r="B316" s="15" t="n"/>
      <c r="C316" s="15" t="n"/>
      <c r="D316" s="15" t="n"/>
      <c r="E316" s="15" t="n"/>
      <c r="F316" s="15" t="n"/>
      <c r="G316" s="18" t="n"/>
      <c r="H316" s="15" t="n"/>
      <c r="I316" s="15">
        <f>IF(B316="","",IF(E316&lt;=F316,"Naroči","V redu"))</f>
        <v/>
      </c>
    </row>
    <row r="317">
      <c r="A317" s="15" t="n"/>
      <c r="B317" s="15" t="n"/>
      <c r="C317" s="15" t="n"/>
      <c r="D317" s="15" t="n"/>
      <c r="E317" s="15" t="n"/>
      <c r="F317" s="15" t="n"/>
      <c r="G317" s="18" t="n"/>
      <c r="H317" s="15" t="n"/>
      <c r="I317" s="15">
        <f>IF(B317="","",IF(E317&lt;=F317,"Naroči","V redu"))</f>
        <v/>
      </c>
    </row>
    <row r="318">
      <c r="A318" s="15" t="n"/>
      <c r="B318" s="15" t="n"/>
      <c r="C318" s="15" t="n"/>
      <c r="D318" s="15" t="n"/>
      <c r="E318" s="15" t="n"/>
      <c r="F318" s="15" t="n"/>
      <c r="G318" s="18" t="n"/>
      <c r="H318" s="15" t="n"/>
      <c r="I318" s="15">
        <f>IF(B318="","",IF(E318&lt;=F318,"Naroči","V redu"))</f>
        <v/>
      </c>
    </row>
    <row r="319">
      <c r="A319" s="15" t="n"/>
      <c r="B319" s="15" t="n"/>
      <c r="C319" s="15" t="n"/>
      <c r="D319" s="15" t="n"/>
      <c r="E319" s="15" t="n"/>
      <c r="F319" s="15" t="n"/>
      <c r="G319" s="18" t="n"/>
      <c r="H319" s="15" t="n"/>
      <c r="I319" s="15">
        <f>IF(B319="","",IF(E319&lt;=F319,"Naroči","V redu"))</f>
        <v/>
      </c>
    </row>
    <row r="320">
      <c r="A320" s="15" t="n"/>
      <c r="B320" s="15" t="n"/>
      <c r="C320" s="15" t="n"/>
      <c r="D320" s="15" t="n"/>
      <c r="E320" s="15" t="n"/>
      <c r="F320" s="15" t="n"/>
      <c r="G320" s="18" t="n"/>
      <c r="H320" s="15" t="n"/>
      <c r="I320" s="15">
        <f>IF(B320="","",IF(E320&lt;=F320,"Naroči","V redu"))</f>
        <v/>
      </c>
    </row>
    <row r="321">
      <c r="A321" s="15" t="n"/>
      <c r="B321" s="15" t="n"/>
      <c r="C321" s="15" t="n"/>
      <c r="D321" s="15" t="n"/>
      <c r="E321" s="15" t="n"/>
      <c r="F321" s="15" t="n"/>
      <c r="G321" s="18" t="n"/>
      <c r="H321" s="15" t="n"/>
      <c r="I321" s="15">
        <f>IF(B321="","",IF(E321&lt;=F321,"Naroči","V redu"))</f>
        <v/>
      </c>
    </row>
    <row r="322">
      <c r="A322" s="15" t="n"/>
      <c r="B322" s="15" t="n"/>
      <c r="C322" s="15" t="n"/>
      <c r="D322" s="15" t="n"/>
      <c r="E322" s="15" t="n"/>
      <c r="F322" s="15" t="n"/>
      <c r="G322" s="18" t="n"/>
      <c r="H322" s="15" t="n"/>
      <c r="I322" s="15">
        <f>IF(B322="","",IF(E322&lt;=F322,"Naroči","V redu"))</f>
        <v/>
      </c>
    </row>
    <row r="323">
      <c r="A323" s="15" t="n"/>
      <c r="B323" s="15" t="n"/>
      <c r="C323" s="15" t="n"/>
      <c r="D323" s="15" t="n"/>
      <c r="E323" s="15" t="n"/>
      <c r="F323" s="15" t="n"/>
      <c r="G323" s="18" t="n"/>
      <c r="H323" s="15" t="n"/>
      <c r="I323" s="15">
        <f>IF(B323="","",IF(E323&lt;=F323,"Naroči","V redu"))</f>
        <v/>
      </c>
    </row>
    <row r="324">
      <c r="A324" s="15" t="n"/>
      <c r="B324" s="15" t="n"/>
      <c r="C324" s="15" t="n"/>
      <c r="D324" s="15" t="n"/>
      <c r="E324" s="15" t="n"/>
      <c r="F324" s="15" t="n"/>
      <c r="G324" s="18" t="n"/>
      <c r="H324" s="15" t="n"/>
      <c r="I324" s="15">
        <f>IF(B324="","",IF(E324&lt;=F324,"Naroči","V redu"))</f>
        <v/>
      </c>
    </row>
    <row r="325">
      <c r="A325" s="15" t="n"/>
      <c r="B325" s="15" t="n"/>
      <c r="C325" s="15" t="n"/>
      <c r="D325" s="15" t="n"/>
      <c r="E325" s="15" t="n"/>
      <c r="F325" s="15" t="n"/>
      <c r="G325" s="18" t="n"/>
      <c r="H325" s="15" t="n"/>
      <c r="I325" s="15">
        <f>IF(B325="","",IF(E325&lt;=F325,"Naroči","V redu"))</f>
        <v/>
      </c>
    </row>
    <row r="326">
      <c r="A326" s="15" t="n"/>
      <c r="B326" s="15" t="n"/>
      <c r="C326" s="15" t="n"/>
      <c r="D326" s="15" t="n"/>
      <c r="E326" s="15" t="n"/>
      <c r="F326" s="15" t="n"/>
      <c r="G326" s="18" t="n"/>
      <c r="H326" s="15" t="n"/>
      <c r="I326" s="15">
        <f>IF(B326="","",IF(E326&lt;=F326,"Naroči","V redu"))</f>
        <v/>
      </c>
    </row>
    <row r="327">
      <c r="A327" s="15" t="n"/>
      <c r="B327" s="15" t="n"/>
      <c r="C327" s="15" t="n"/>
      <c r="D327" s="15" t="n"/>
      <c r="E327" s="15" t="n"/>
      <c r="F327" s="15" t="n"/>
      <c r="G327" s="18" t="n"/>
      <c r="H327" s="15" t="n"/>
      <c r="I327" s="15">
        <f>IF(B327="","",IF(E327&lt;=F327,"Naroči","V redu"))</f>
        <v/>
      </c>
    </row>
    <row r="328">
      <c r="A328" s="15" t="n"/>
      <c r="B328" s="15" t="n"/>
      <c r="C328" s="15" t="n"/>
      <c r="D328" s="15" t="n"/>
      <c r="E328" s="15" t="n"/>
      <c r="F328" s="15" t="n"/>
      <c r="G328" s="18" t="n"/>
      <c r="H328" s="15" t="n"/>
      <c r="I328" s="15">
        <f>IF(B328="","",IF(E328&lt;=F328,"Naroči","V redu"))</f>
        <v/>
      </c>
    </row>
    <row r="329">
      <c r="A329" s="15" t="n"/>
      <c r="B329" s="15" t="n"/>
      <c r="C329" s="15" t="n"/>
      <c r="D329" s="15" t="n"/>
      <c r="E329" s="15" t="n"/>
      <c r="F329" s="15" t="n"/>
      <c r="G329" s="18" t="n"/>
      <c r="H329" s="15" t="n"/>
      <c r="I329" s="15">
        <f>IF(B329="","",IF(E329&lt;=F329,"Naroči","V redu"))</f>
        <v/>
      </c>
    </row>
    <row r="330">
      <c r="A330" s="15" t="n"/>
      <c r="B330" s="15" t="n"/>
      <c r="C330" s="15" t="n"/>
      <c r="D330" s="15" t="n"/>
      <c r="E330" s="15" t="n"/>
      <c r="F330" s="15" t="n"/>
      <c r="G330" s="18" t="n"/>
      <c r="H330" s="15" t="n"/>
      <c r="I330" s="15">
        <f>IF(B330="","",IF(E330&lt;=F330,"Naroči","V redu"))</f>
        <v/>
      </c>
    </row>
    <row r="331">
      <c r="A331" s="15" t="n"/>
      <c r="B331" s="15" t="n"/>
      <c r="C331" s="15" t="n"/>
      <c r="D331" s="15" t="n"/>
      <c r="E331" s="15" t="n"/>
      <c r="F331" s="15" t="n"/>
      <c r="G331" s="18" t="n"/>
      <c r="H331" s="15" t="n"/>
      <c r="I331" s="15">
        <f>IF(B331="","",IF(E331&lt;=F331,"Naroči","V redu"))</f>
        <v/>
      </c>
    </row>
    <row r="332">
      <c r="A332" s="15" t="n"/>
      <c r="B332" s="15" t="n"/>
      <c r="C332" s="15" t="n"/>
      <c r="D332" s="15" t="n"/>
      <c r="E332" s="15" t="n"/>
      <c r="F332" s="15" t="n"/>
      <c r="G332" s="18" t="n"/>
      <c r="H332" s="15" t="n"/>
      <c r="I332" s="15">
        <f>IF(B332="","",IF(E332&lt;=F332,"Naroči","V redu"))</f>
        <v/>
      </c>
    </row>
    <row r="333">
      <c r="A333" s="15" t="n"/>
      <c r="B333" s="15" t="n"/>
      <c r="C333" s="15" t="n"/>
      <c r="D333" s="15" t="n"/>
      <c r="E333" s="15" t="n"/>
      <c r="F333" s="15" t="n"/>
      <c r="G333" s="18" t="n"/>
      <c r="H333" s="15" t="n"/>
      <c r="I333" s="15">
        <f>IF(B333="","",IF(E333&lt;=F333,"Naroči","V redu"))</f>
        <v/>
      </c>
    </row>
    <row r="334">
      <c r="A334" s="15" t="n"/>
      <c r="B334" s="15" t="n"/>
      <c r="C334" s="15" t="n"/>
      <c r="D334" s="15" t="n"/>
      <c r="E334" s="15" t="n"/>
      <c r="F334" s="15" t="n"/>
      <c r="G334" s="18" t="n"/>
      <c r="H334" s="15" t="n"/>
      <c r="I334" s="15">
        <f>IF(B334="","",IF(E334&lt;=F334,"Naroči","V redu"))</f>
        <v/>
      </c>
    </row>
    <row r="335">
      <c r="A335" s="15" t="n"/>
      <c r="B335" s="15" t="n"/>
      <c r="C335" s="15" t="n"/>
      <c r="D335" s="15" t="n"/>
      <c r="E335" s="15" t="n"/>
      <c r="F335" s="15" t="n"/>
      <c r="G335" s="18" t="n"/>
      <c r="H335" s="15" t="n"/>
      <c r="I335" s="15">
        <f>IF(B335="","",IF(E335&lt;=F335,"Naroči","V redu"))</f>
        <v/>
      </c>
    </row>
    <row r="336">
      <c r="A336" s="15" t="n"/>
      <c r="B336" s="15" t="n"/>
      <c r="C336" s="15" t="n"/>
      <c r="D336" s="15" t="n"/>
      <c r="E336" s="15" t="n"/>
      <c r="F336" s="15" t="n"/>
      <c r="G336" s="18" t="n"/>
      <c r="H336" s="15" t="n"/>
      <c r="I336" s="15">
        <f>IF(B336="","",IF(E336&lt;=F336,"Naroči","V redu"))</f>
        <v/>
      </c>
    </row>
    <row r="337">
      <c r="A337" s="15" t="n"/>
      <c r="B337" s="15" t="n"/>
      <c r="C337" s="15" t="n"/>
      <c r="D337" s="15" t="n"/>
      <c r="E337" s="15" t="n"/>
      <c r="F337" s="15" t="n"/>
      <c r="G337" s="18" t="n"/>
      <c r="H337" s="15" t="n"/>
      <c r="I337" s="15">
        <f>IF(B337="","",IF(E337&lt;=F337,"Naroči","V redu"))</f>
        <v/>
      </c>
    </row>
    <row r="338">
      <c r="A338" s="15" t="n"/>
      <c r="B338" s="15" t="n"/>
      <c r="C338" s="15" t="n"/>
      <c r="D338" s="15" t="n"/>
      <c r="E338" s="15" t="n"/>
      <c r="F338" s="15" t="n"/>
      <c r="G338" s="18" t="n"/>
      <c r="H338" s="15" t="n"/>
      <c r="I338" s="15">
        <f>IF(B338="","",IF(E338&lt;=F338,"Naroči","V redu"))</f>
        <v/>
      </c>
    </row>
    <row r="339">
      <c r="A339" s="15" t="n"/>
      <c r="B339" s="15" t="n"/>
      <c r="C339" s="15" t="n"/>
      <c r="D339" s="15" t="n"/>
      <c r="E339" s="15" t="n"/>
      <c r="F339" s="15" t="n"/>
      <c r="G339" s="18" t="n"/>
      <c r="H339" s="15" t="n"/>
      <c r="I339" s="15">
        <f>IF(B339="","",IF(E339&lt;=F339,"Naroči","V redu"))</f>
        <v/>
      </c>
    </row>
    <row r="340">
      <c r="A340" s="15" t="n"/>
      <c r="B340" s="15" t="n"/>
      <c r="C340" s="15" t="n"/>
      <c r="D340" s="15" t="n"/>
      <c r="E340" s="15" t="n"/>
      <c r="F340" s="15" t="n"/>
      <c r="G340" s="18" t="n"/>
      <c r="H340" s="15" t="n"/>
      <c r="I340" s="15">
        <f>IF(B340="","",IF(E340&lt;=F340,"Naroči","V redu"))</f>
        <v/>
      </c>
    </row>
    <row r="341">
      <c r="A341" s="15" t="n"/>
      <c r="B341" s="15" t="n"/>
      <c r="C341" s="15" t="n"/>
      <c r="D341" s="15" t="n"/>
      <c r="E341" s="15" t="n"/>
      <c r="F341" s="15" t="n"/>
      <c r="G341" s="18" t="n"/>
      <c r="H341" s="15" t="n"/>
      <c r="I341" s="15">
        <f>IF(B341="","",IF(E341&lt;=F341,"Naroči","V redu"))</f>
        <v/>
      </c>
    </row>
    <row r="342">
      <c r="A342" s="15" t="n"/>
      <c r="B342" s="15" t="n"/>
      <c r="C342" s="15" t="n"/>
      <c r="D342" s="15" t="n"/>
      <c r="E342" s="15" t="n"/>
      <c r="F342" s="15" t="n"/>
      <c r="G342" s="18" t="n"/>
      <c r="H342" s="15" t="n"/>
      <c r="I342" s="15">
        <f>IF(B342="","",IF(E342&lt;=F342,"Naroči","V redu"))</f>
        <v/>
      </c>
    </row>
    <row r="343">
      <c r="A343" s="15" t="n"/>
      <c r="B343" s="15" t="n"/>
      <c r="C343" s="15" t="n"/>
      <c r="D343" s="15" t="n"/>
      <c r="E343" s="15" t="n"/>
      <c r="F343" s="15" t="n"/>
      <c r="G343" s="18" t="n"/>
      <c r="H343" s="15" t="n"/>
      <c r="I343" s="15">
        <f>IF(B343="","",IF(E343&lt;=F343,"Naroči","V redu"))</f>
        <v/>
      </c>
    </row>
    <row r="344">
      <c r="A344" s="15" t="n"/>
      <c r="B344" s="15" t="n"/>
      <c r="C344" s="15" t="n"/>
      <c r="D344" s="15" t="n"/>
      <c r="E344" s="15" t="n"/>
      <c r="F344" s="15" t="n"/>
      <c r="G344" s="18" t="n"/>
      <c r="H344" s="15" t="n"/>
      <c r="I344" s="15">
        <f>IF(B344="","",IF(E344&lt;=F344,"Naroči","V redu"))</f>
        <v/>
      </c>
    </row>
    <row r="345">
      <c r="A345" s="15" t="n"/>
      <c r="B345" s="15" t="n"/>
      <c r="C345" s="15" t="n"/>
      <c r="D345" s="15" t="n"/>
      <c r="E345" s="15" t="n"/>
      <c r="F345" s="15" t="n"/>
      <c r="G345" s="18" t="n"/>
      <c r="H345" s="15" t="n"/>
      <c r="I345" s="15">
        <f>IF(B345="","",IF(E345&lt;=F345,"Naroči","V redu"))</f>
        <v/>
      </c>
    </row>
    <row r="346">
      <c r="A346" s="15" t="n"/>
      <c r="B346" s="15" t="n"/>
      <c r="C346" s="15" t="n"/>
      <c r="D346" s="15" t="n"/>
      <c r="E346" s="15" t="n"/>
      <c r="F346" s="15" t="n"/>
      <c r="G346" s="18" t="n"/>
      <c r="H346" s="15" t="n"/>
      <c r="I346" s="15">
        <f>IF(B346="","",IF(E346&lt;=F346,"Naroči","V redu"))</f>
        <v/>
      </c>
    </row>
    <row r="347">
      <c r="A347" s="15" t="n"/>
      <c r="B347" s="15" t="n"/>
      <c r="C347" s="15" t="n"/>
      <c r="D347" s="15" t="n"/>
      <c r="E347" s="15" t="n"/>
      <c r="F347" s="15" t="n"/>
      <c r="G347" s="18" t="n"/>
      <c r="H347" s="15" t="n"/>
      <c r="I347" s="15">
        <f>IF(B347="","",IF(E347&lt;=F347,"Naroči","V redu"))</f>
        <v/>
      </c>
    </row>
    <row r="348">
      <c r="A348" s="15" t="n"/>
      <c r="B348" s="15" t="n"/>
      <c r="C348" s="15" t="n"/>
      <c r="D348" s="15" t="n"/>
      <c r="E348" s="15" t="n"/>
      <c r="F348" s="15" t="n"/>
      <c r="G348" s="18" t="n"/>
      <c r="H348" s="15" t="n"/>
      <c r="I348" s="15">
        <f>IF(B348="","",IF(E348&lt;=F348,"Naroči","V redu"))</f>
        <v/>
      </c>
    </row>
    <row r="349">
      <c r="A349" s="15" t="n"/>
      <c r="B349" s="15" t="n"/>
      <c r="C349" s="15" t="n"/>
      <c r="D349" s="15" t="n"/>
      <c r="E349" s="15" t="n"/>
      <c r="F349" s="15" t="n"/>
      <c r="G349" s="18" t="n"/>
      <c r="H349" s="15" t="n"/>
      <c r="I349" s="15">
        <f>IF(B349="","",IF(E349&lt;=F349,"Naroči","V redu"))</f>
        <v/>
      </c>
    </row>
    <row r="350">
      <c r="A350" s="15" t="n"/>
      <c r="B350" s="15" t="n"/>
      <c r="C350" s="15" t="n"/>
      <c r="D350" s="15" t="n"/>
      <c r="E350" s="15" t="n"/>
      <c r="F350" s="15" t="n"/>
      <c r="G350" s="18" t="n"/>
      <c r="H350" s="15" t="n"/>
      <c r="I350" s="15">
        <f>IF(B350="","",IF(E350&lt;=F350,"Naroči","V redu"))</f>
        <v/>
      </c>
    </row>
    <row r="351">
      <c r="A351" s="15" t="n"/>
      <c r="B351" s="15" t="n"/>
      <c r="C351" s="15" t="n"/>
      <c r="D351" s="15" t="n"/>
      <c r="E351" s="15" t="n"/>
      <c r="F351" s="15" t="n"/>
      <c r="G351" s="18" t="n"/>
      <c r="H351" s="15" t="n"/>
      <c r="I351" s="15">
        <f>IF(B351="","",IF(E351&lt;=F351,"Naroči","V redu"))</f>
        <v/>
      </c>
    </row>
    <row r="352">
      <c r="A352" s="15" t="n"/>
      <c r="B352" s="15" t="n"/>
      <c r="C352" s="15" t="n"/>
      <c r="D352" s="15" t="n"/>
      <c r="E352" s="15" t="n"/>
      <c r="F352" s="15" t="n"/>
      <c r="G352" s="18" t="n"/>
      <c r="H352" s="15" t="n"/>
      <c r="I352" s="15">
        <f>IF(B352="","",IF(E352&lt;=F352,"Naroči","V redu"))</f>
        <v/>
      </c>
    </row>
    <row r="353">
      <c r="A353" s="15" t="n"/>
      <c r="B353" s="15" t="n"/>
      <c r="C353" s="15" t="n"/>
      <c r="D353" s="15" t="n"/>
      <c r="E353" s="15" t="n"/>
      <c r="F353" s="15" t="n"/>
      <c r="G353" s="18" t="n"/>
      <c r="H353" s="15" t="n"/>
      <c r="I353" s="15">
        <f>IF(B353="","",IF(E353&lt;=F353,"Naroči","V redu"))</f>
        <v/>
      </c>
    </row>
    <row r="354">
      <c r="A354" s="15" t="n"/>
      <c r="B354" s="15" t="n"/>
      <c r="C354" s="15" t="n"/>
      <c r="D354" s="15" t="n"/>
      <c r="E354" s="15" t="n"/>
      <c r="F354" s="15" t="n"/>
      <c r="G354" s="18" t="n"/>
      <c r="H354" s="15" t="n"/>
      <c r="I354" s="15">
        <f>IF(B354="","",IF(E354&lt;=F354,"Naroči","V redu"))</f>
        <v/>
      </c>
    </row>
    <row r="355">
      <c r="A355" s="15" t="n"/>
      <c r="B355" s="15" t="n"/>
      <c r="C355" s="15" t="n"/>
      <c r="D355" s="15" t="n"/>
      <c r="E355" s="15" t="n"/>
      <c r="F355" s="15" t="n"/>
      <c r="G355" s="18" t="n"/>
      <c r="H355" s="15" t="n"/>
      <c r="I355" s="15">
        <f>IF(B355="","",IF(E355&lt;=F355,"Naroči","V redu"))</f>
        <v/>
      </c>
    </row>
    <row r="356">
      <c r="A356" s="15" t="n"/>
      <c r="B356" s="15" t="n"/>
      <c r="C356" s="15" t="n"/>
      <c r="D356" s="15" t="n"/>
      <c r="E356" s="15" t="n"/>
      <c r="F356" s="15" t="n"/>
      <c r="G356" s="18" t="n"/>
      <c r="H356" s="15" t="n"/>
      <c r="I356" s="15">
        <f>IF(B356="","",IF(E356&lt;=F356,"Naroči","V redu"))</f>
        <v/>
      </c>
    </row>
    <row r="357">
      <c r="A357" s="15" t="n"/>
      <c r="B357" s="15" t="n"/>
      <c r="C357" s="15" t="n"/>
      <c r="D357" s="15" t="n"/>
      <c r="E357" s="15" t="n"/>
      <c r="F357" s="15" t="n"/>
      <c r="G357" s="18" t="n"/>
      <c r="H357" s="15" t="n"/>
      <c r="I357" s="15">
        <f>IF(B357="","",IF(E357&lt;=F357,"Naroči","V redu"))</f>
        <v/>
      </c>
    </row>
    <row r="358">
      <c r="A358" s="15" t="n"/>
      <c r="B358" s="15" t="n"/>
      <c r="C358" s="15" t="n"/>
      <c r="D358" s="15" t="n"/>
      <c r="E358" s="15" t="n"/>
      <c r="F358" s="15" t="n"/>
      <c r="G358" s="18" t="n"/>
      <c r="H358" s="15" t="n"/>
      <c r="I358" s="15">
        <f>IF(B358="","",IF(E358&lt;=F358,"Naroči","V redu"))</f>
        <v/>
      </c>
    </row>
    <row r="359">
      <c r="A359" s="15" t="n"/>
      <c r="B359" s="15" t="n"/>
      <c r="C359" s="15" t="n"/>
      <c r="D359" s="15" t="n"/>
      <c r="E359" s="15" t="n"/>
      <c r="F359" s="15" t="n"/>
      <c r="G359" s="18" t="n"/>
      <c r="H359" s="15" t="n"/>
      <c r="I359" s="15">
        <f>IF(B359="","",IF(E359&lt;=F359,"Naroči","V redu"))</f>
        <v/>
      </c>
    </row>
    <row r="360">
      <c r="A360" s="15" t="n"/>
      <c r="B360" s="15" t="n"/>
      <c r="C360" s="15" t="n"/>
      <c r="D360" s="15" t="n"/>
      <c r="E360" s="15" t="n"/>
      <c r="F360" s="15" t="n"/>
      <c r="G360" s="18" t="n"/>
      <c r="H360" s="15" t="n"/>
      <c r="I360" s="15">
        <f>IF(B360="","",IF(E360&lt;=F360,"Naroči","V redu"))</f>
        <v/>
      </c>
    </row>
    <row r="361">
      <c r="A361" s="15" t="n"/>
      <c r="B361" s="15" t="n"/>
      <c r="C361" s="15" t="n"/>
      <c r="D361" s="15" t="n"/>
      <c r="E361" s="15" t="n"/>
      <c r="F361" s="15" t="n"/>
      <c r="G361" s="18" t="n"/>
      <c r="H361" s="15" t="n"/>
      <c r="I361" s="15">
        <f>IF(B361="","",IF(E361&lt;=F361,"Naroči","V redu"))</f>
        <v/>
      </c>
    </row>
    <row r="362">
      <c r="A362" s="15" t="n"/>
      <c r="B362" s="15" t="n"/>
      <c r="C362" s="15" t="n"/>
      <c r="D362" s="15" t="n"/>
      <c r="E362" s="15" t="n"/>
      <c r="F362" s="15" t="n"/>
      <c r="G362" s="18" t="n"/>
      <c r="H362" s="15" t="n"/>
      <c r="I362" s="15">
        <f>IF(B362="","",IF(E362&lt;=F362,"Naroči","V redu"))</f>
        <v/>
      </c>
    </row>
    <row r="363">
      <c r="A363" s="15" t="n"/>
      <c r="B363" s="15" t="n"/>
      <c r="C363" s="15" t="n"/>
      <c r="D363" s="15" t="n"/>
      <c r="E363" s="15" t="n"/>
      <c r="F363" s="15" t="n"/>
      <c r="G363" s="18" t="n"/>
      <c r="H363" s="15" t="n"/>
      <c r="I363" s="15">
        <f>IF(B363="","",IF(E363&lt;=F363,"Naroči","V redu"))</f>
        <v/>
      </c>
    </row>
    <row r="364">
      <c r="A364" s="15" t="n"/>
      <c r="B364" s="15" t="n"/>
      <c r="C364" s="15" t="n"/>
      <c r="D364" s="15" t="n"/>
      <c r="E364" s="15" t="n"/>
      <c r="F364" s="15" t="n"/>
      <c r="G364" s="18" t="n"/>
      <c r="H364" s="15" t="n"/>
      <c r="I364" s="15">
        <f>IF(B364="","",IF(E364&lt;=F364,"Naroči","V redu"))</f>
        <v/>
      </c>
    </row>
    <row r="365">
      <c r="A365" s="15" t="n"/>
      <c r="B365" s="15" t="n"/>
      <c r="C365" s="15" t="n"/>
      <c r="D365" s="15" t="n"/>
      <c r="E365" s="15" t="n"/>
      <c r="F365" s="15" t="n"/>
      <c r="G365" s="18" t="n"/>
      <c r="H365" s="15" t="n"/>
      <c r="I365" s="15">
        <f>IF(B365="","",IF(E365&lt;=F365,"Naroči","V redu"))</f>
        <v/>
      </c>
    </row>
    <row r="366">
      <c r="A366" s="15" t="n"/>
      <c r="B366" s="15" t="n"/>
      <c r="C366" s="15" t="n"/>
      <c r="D366" s="15" t="n"/>
      <c r="E366" s="15" t="n"/>
      <c r="F366" s="15" t="n"/>
      <c r="G366" s="18" t="n"/>
      <c r="H366" s="15" t="n"/>
      <c r="I366" s="15">
        <f>IF(B366="","",IF(E366&lt;=F366,"Naroči","V redu"))</f>
        <v/>
      </c>
    </row>
    <row r="367">
      <c r="A367" s="15" t="n"/>
      <c r="B367" s="15" t="n"/>
      <c r="C367" s="15" t="n"/>
      <c r="D367" s="15" t="n"/>
      <c r="E367" s="15" t="n"/>
      <c r="F367" s="15" t="n"/>
      <c r="G367" s="18" t="n"/>
      <c r="H367" s="15" t="n"/>
      <c r="I367" s="15">
        <f>IF(B367="","",IF(E367&lt;=F367,"Naroči","V redu"))</f>
        <v/>
      </c>
    </row>
    <row r="368">
      <c r="A368" s="15" t="n"/>
      <c r="B368" s="15" t="n"/>
      <c r="C368" s="15" t="n"/>
      <c r="D368" s="15" t="n"/>
      <c r="E368" s="15" t="n"/>
      <c r="F368" s="15" t="n"/>
      <c r="G368" s="18" t="n"/>
      <c r="H368" s="15" t="n"/>
      <c r="I368" s="15">
        <f>IF(B368="","",IF(E368&lt;=F368,"Naroči","V redu"))</f>
        <v/>
      </c>
    </row>
    <row r="369">
      <c r="A369" s="15" t="n"/>
      <c r="B369" s="15" t="n"/>
      <c r="C369" s="15" t="n"/>
      <c r="D369" s="15" t="n"/>
      <c r="E369" s="15" t="n"/>
      <c r="F369" s="15" t="n"/>
      <c r="G369" s="18" t="n"/>
      <c r="H369" s="15" t="n"/>
      <c r="I369" s="15">
        <f>IF(B369="","",IF(E369&lt;=F369,"Naroči","V redu"))</f>
        <v/>
      </c>
    </row>
    <row r="370">
      <c r="A370" s="15" t="n"/>
      <c r="B370" s="15" t="n"/>
      <c r="C370" s="15" t="n"/>
      <c r="D370" s="15" t="n"/>
      <c r="E370" s="15" t="n"/>
      <c r="F370" s="15" t="n"/>
      <c r="G370" s="18" t="n"/>
      <c r="H370" s="15" t="n"/>
      <c r="I370" s="15">
        <f>IF(B370="","",IF(E370&lt;=F370,"Naroči","V redu"))</f>
        <v/>
      </c>
    </row>
    <row r="371">
      <c r="A371" s="15" t="n"/>
      <c r="B371" s="15" t="n"/>
      <c r="C371" s="15" t="n"/>
      <c r="D371" s="15" t="n"/>
      <c r="E371" s="15" t="n"/>
      <c r="F371" s="15" t="n"/>
      <c r="G371" s="18" t="n"/>
      <c r="H371" s="15" t="n"/>
      <c r="I371" s="15">
        <f>IF(B371="","",IF(E371&lt;=F371,"Naroči","V redu"))</f>
        <v/>
      </c>
    </row>
    <row r="372">
      <c r="A372" s="15" t="n"/>
      <c r="B372" s="15" t="n"/>
      <c r="C372" s="15" t="n"/>
      <c r="D372" s="15" t="n"/>
      <c r="E372" s="15" t="n"/>
      <c r="F372" s="15" t="n"/>
      <c r="G372" s="18" t="n"/>
      <c r="H372" s="15" t="n"/>
      <c r="I372" s="15">
        <f>IF(B372="","",IF(E372&lt;=F372,"Naroči","V redu"))</f>
        <v/>
      </c>
    </row>
    <row r="373">
      <c r="A373" s="15" t="n"/>
      <c r="B373" s="15" t="n"/>
      <c r="C373" s="15" t="n"/>
      <c r="D373" s="15" t="n"/>
      <c r="E373" s="15" t="n"/>
      <c r="F373" s="15" t="n"/>
      <c r="G373" s="18" t="n"/>
      <c r="H373" s="15" t="n"/>
      <c r="I373" s="15">
        <f>IF(B373="","",IF(E373&lt;=F373,"Naroči","V redu"))</f>
        <v/>
      </c>
    </row>
    <row r="374">
      <c r="A374" s="15" t="n"/>
      <c r="B374" s="15" t="n"/>
      <c r="C374" s="15" t="n"/>
      <c r="D374" s="15" t="n"/>
      <c r="E374" s="15" t="n"/>
      <c r="F374" s="15" t="n"/>
      <c r="G374" s="18" t="n"/>
      <c r="H374" s="15" t="n"/>
      <c r="I374" s="15">
        <f>IF(B374="","",IF(E374&lt;=F374,"Naroči","V redu"))</f>
        <v/>
      </c>
    </row>
    <row r="375">
      <c r="A375" s="15" t="n"/>
      <c r="B375" s="15" t="n"/>
      <c r="C375" s="15" t="n"/>
      <c r="D375" s="15" t="n"/>
      <c r="E375" s="15" t="n"/>
      <c r="F375" s="15" t="n"/>
      <c r="G375" s="18" t="n"/>
      <c r="H375" s="15" t="n"/>
      <c r="I375" s="15">
        <f>IF(B375="","",IF(E375&lt;=F375,"Naroči","V redu"))</f>
        <v/>
      </c>
    </row>
    <row r="376">
      <c r="A376" s="15" t="n"/>
      <c r="B376" s="15" t="n"/>
      <c r="C376" s="15" t="n"/>
      <c r="D376" s="15" t="n"/>
      <c r="E376" s="15" t="n"/>
      <c r="F376" s="15" t="n"/>
      <c r="G376" s="18" t="n"/>
      <c r="H376" s="15" t="n"/>
      <c r="I376" s="15">
        <f>IF(B376="","",IF(E376&lt;=F376,"Naroči","V redu"))</f>
        <v/>
      </c>
    </row>
    <row r="377">
      <c r="A377" s="15" t="n"/>
      <c r="B377" s="15" t="n"/>
      <c r="C377" s="15" t="n"/>
      <c r="D377" s="15" t="n"/>
      <c r="E377" s="15" t="n"/>
      <c r="F377" s="15" t="n"/>
      <c r="G377" s="18" t="n"/>
      <c r="H377" s="15" t="n"/>
      <c r="I377" s="15">
        <f>IF(B377="","",IF(E377&lt;=F377,"Naroči","V redu"))</f>
        <v/>
      </c>
    </row>
    <row r="378">
      <c r="A378" s="15" t="n"/>
      <c r="B378" s="15" t="n"/>
      <c r="C378" s="15" t="n"/>
      <c r="D378" s="15" t="n"/>
      <c r="E378" s="15" t="n"/>
      <c r="F378" s="15" t="n"/>
      <c r="G378" s="18" t="n"/>
      <c r="H378" s="15" t="n"/>
      <c r="I378" s="15">
        <f>IF(B378="","",IF(E378&lt;=F378,"Naroči","V redu"))</f>
        <v/>
      </c>
    </row>
    <row r="379">
      <c r="A379" s="15" t="n"/>
      <c r="B379" s="15" t="n"/>
      <c r="C379" s="15" t="n"/>
      <c r="D379" s="15" t="n"/>
      <c r="E379" s="15" t="n"/>
      <c r="F379" s="15" t="n"/>
      <c r="G379" s="18" t="n"/>
      <c r="H379" s="15" t="n"/>
      <c r="I379" s="15">
        <f>IF(B379="","",IF(E379&lt;=F379,"Naroči","V redu"))</f>
        <v/>
      </c>
    </row>
    <row r="380">
      <c r="A380" s="15" t="n"/>
      <c r="B380" s="15" t="n"/>
      <c r="C380" s="15" t="n"/>
      <c r="D380" s="15" t="n"/>
      <c r="E380" s="15" t="n"/>
      <c r="F380" s="15" t="n"/>
      <c r="G380" s="18" t="n"/>
      <c r="H380" s="15" t="n"/>
      <c r="I380" s="15">
        <f>IF(B380="","",IF(E380&lt;=F380,"Naroči","V redu"))</f>
        <v/>
      </c>
    </row>
    <row r="381">
      <c r="A381" s="15" t="n"/>
      <c r="B381" s="15" t="n"/>
      <c r="C381" s="15" t="n"/>
      <c r="D381" s="15" t="n"/>
      <c r="E381" s="15" t="n"/>
      <c r="F381" s="15" t="n"/>
      <c r="G381" s="18" t="n"/>
      <c r="H381" s="15" t="n"/>
      <c r="I381" s="15">
        <f>IF(B381="","",IF(E381&lt;=F381,"Naroči","V redu"))</f>
        <v/>
      </c>
    </row>
    <row r="382">
      <c r="A382" s="15" t="n"/>
      <c r="B382" s="15" t="n"/>
      <c r="C382" s="15" t="n"/>
      <c r="D382" s="15" t="n"/>
      <c r="E382" s="15" t="n"/>
      <c r="F382" s="15" t="n"/>
      <c r="G382" s="18" t="n"/>
      <c r="H382" s="15" t="n"/>
      <c r="I382" s="15">
        <f>IF(B382="","",IF(E382&lt;=F382,"Naroči","V redu"))</f>
        <v/>
      </c>
    </row>
    <row r="383">
      <c r="A383" s="15" t="n"/>
      <c r="B383" s="15" t="n"/>
      <c r="C383" s="15" t="n"/>
      <c r="D383" s="15" t="n"/>
      <c r="E383" s="15" t="n"/>
      <c r="F383" s="15" t="n"/>
      <c r="G383" s="18" t="n"/>
      <c r="H383" s="15" t="n"/>
      <c r="I383" s="15">
        <f>IF(B383="","",IF(E383&lt;=F383,"Naroči","V redu"))</f>
        <v/>
      </c>
    </row>
    <row r="384">
      <c r="A384" s="15" t="n"/>
      <c r="B384" s="15" t="n"/>
      <c r="C384" s="15" t="n"/>
      <c r="D384" s="15" t="n"/>
      <c r="E384" s="15" t="n"/>
      <c r="F384" s="15" t="n"/>
      <c r="G384" s="18" t="n"/>
      <c r="H384" s="15" t="n"/>
      <c r="I384" s="15">
        <f>IF(B384="","",IF(E384&lt;=F384,"Naroči","V redu"))</f>
        <v/>
      </c>
    </row>
    <row r="385">
      <c r="A385" s="15" t="n"/>
      <c r="B385" s="15" t="n"/>
      <c r="C385" s="15" t="n"/>
      <c r="D385" s="15" t="n"/>
      <c r="E385" s="15" t="n"/>
      <c r="F385" s="15" t="n"/>
      <c r="G385" s="18" t="n"/>
      <c r="H385" s="15" t="n"/>
      <c r="I385" s="15">
        <f>IF(B385="","",IF(E385&lt;=F385,"Naroči","V redu"))</f>
        <v/>
      </c>
    </row>
    <row r="386">
      <c r="A386" s="15" t="n"/>
      <c r="B386" s="15" t="n"/>
      <c r="C386" s="15" t="n"/>
      <c r="D386" s="15" t="n"/>
      <c r="E386" s="15" t="n"/>
      <c r="F386" s="15" t="n"/>
      <c r="G386" s="18" t="n"/>
      <c r="H386" s="15" t="n"/>
      <c r="I386" s="15">
        <f>IF(B386="","",IF(E386&lt;=F386,"Naroči","V redu"))</f>
        <v/>
      </c>
    </row>
    <row r="387">
      <c r="A387" s="15" t="n"/>
      <c r="B387" s="15" t="n"/>
      <c r="C387" s="15" t="n"/>
      <c r="D387" s="15" t="n"/>
      <c r="E387" s="15" t="n"/>
      <c r="F387" s="15" t="n"/>
      <c r="G387" s="18" t="n"/>
      <c r="H387" s="15" t="n"/>
      <c r="I387" s="15">
        <f>IF(B387="","",IF(E387&lt;=F387,"Naroči","V redu"))</f>
        <v/>
      </c>
    </row>
    <row r="388">
      <c r="A388" s="15" t="n"/>
      <c r="B388" s="15" t="n"/>
      <c r="C388" s="15" t="n"/>
      <c r="D388" s="15" t="n"/>
      <c r="E388" s="15" t="n"/>
      <c r="F388" s="15" t="n"/>
      <c r="G388" s="18" t="n"/>
      <c r="H388" s="15" t="n"/>
      <c r="I388" s="15">
        <f>IF(B388="","",IF(E388&lt;=F388,"Naroči","V redu"))</f>
        <v/>
      </c>
    </row>
    <row r="389">
      <c r="A389" s="15" t="n"/>
      <c r="B389" s="15" t="n"/>
      <c r="C389" s="15" t="n"/>
      <c r="D389" s="15" t="n"/>
      <c r="E389" s="15" t="n"/>
      <c r="F389" s="15" t="n"/>
      <c r="G389" s="18" t="n"/>
      <c r="H389" s="15" t="n"/>
      <c r="I389" s="15">
        <f>IF(B389="","",IF(E389&lt;=F389,"Naroči","V redu"))</f>
        <v/>
      </c>
    </row>
    <row r="390">
      <c r="A390" s="15" t="n"/>
      <c r="B390" s="15" t="n"/>
      <c r="C390" s="15" t="n"/>
      <c r="D390" s="15" t="n"/>
      <c r="E390" s="15" t="n"/>
      <c r="F390" s="15" t="n"/>
      <c r="G390" s="18" t="n"/>
      <c r="H390" s="15" t="n"/>
      <c r="I390" s="15">
        <f>IF(B390="","",IF(E390&lt;=F390,"Naroči","V redu"))</f>
        <v/>
      </c>
    </row>
    <row r="391">
      <c r="A391" s="15" t="n"/>
      <c r="B391" s="15" t="n"/>
      <c r="C391" s="15" t="n"/>
      <c r="D391" s="15" t="n"/>
      <c r="E391" s="15" t="n"/>
      <c r="F391" s="15" t="n"/>
      <c r="G391" s="18" t="n"/>
      <c r="H391" s="15" t="n"/>
      <c r="I391" s="15">
        <f>IF(B391="","",IF(E391&lt;=F391,"Naroči","V redu"))</f>
        <v/>
      </c>
    </row>
    <row r="392">
      <c r="A392" s="15" t="n"/>
      <c r="B392" s="15" t="n"/>
      <c r="C392" s="15" t="n"/>
      <c r="D392" s="15" t="n"/>
      <c r="E392" s="15" t="n"/>
      <c r="F392" s="15" t="n"/>
      <c r="G392" s="18" t="n"/>
      <c r="H392" s="15" t="n"/>
      <c r="I392" s="15">
        <f>IF(B392="","",IF(E392&lt;=F392,"Naroči","V redu"))</f>
        <v/>
      </c>
    </row>
    <row r="393">
      <c r="A393" s="15" t="n"/>
      <c r="B393" s="15" t="n"/>
      <c r="C393" s="15" t="n"/>
      <c r="D393" s="15" t="n"/>
      <c r="E393" s="15" t="n"/>
      <c r="F393" s="15" t="n"/>
      <c r="G393" s="18" t="n"/>
      <c r="H393" s="15" t="n"/>
      <c r="I393" s="15">
        <f>IF(B393="","",IF(E393&lt;=F393,"Naroči","V redu"))</f>
        <v/>
      </c>
    </row>
    <row r="394">
      <c r="A394" s="15" t="n"/>
      <c r="B394" s="15" t="n"/>
      <c r="C394" s="15" t="n"/>
      <c r="D394" s="15" t="n"/>
      <c r="E394" s="15" t="n"/>
      <c r="F394" s="15" t="n"/>
      <c r="G394" s="18" t="n"/>
      <c r="H394" s="15" t="n"/>
      <c r="I394" s="15">
        <f>IF(B394="","",IF(E394&lt;=F394,"Naroči","V redu"))</f>
        <v/>
      </c>
    </row>
    <row r="395">
      <c r="A395" s="15" t="n"/>
      <c r="B395" s="15" t="n"/>
      <c r="C395" s="15" t="n"/>
      <c r="D395" s="15" t="n"/>
      <c r="E395" s="15" t="n"/>
      <c r="F395" s="15" t="n"/>
      <c r="G395" s="18" t="n"/>
      <c r="H395" s="15" t="n"/>
      <c r="I395" s="15">
        <f>IF(B395="","",IF(E395&lt;=F395,"Naroči","V redu"))</f>
        <v/>
      </c>
    </row>
    <row r="396">
      <c r="A396" s="15" t="n"/>
      <c r="B396" s="15" t="n"/>
      <c r="C396" s="15" t="n"/>
      <c r="D396" s="15" t="n"/>
      <c r="E396" s="15" t="n"/>
      <c r="F396" s="15" t="n"/>
      <c r="G396" s="18" t="n"/>
      <c r="H396" s="15" t="n"/>
      <c r="I396" s="15">
        <f>IF(B396="","",IF(E396&lt;=F396,"Naroči","V redu"))</f>
        <v/>
      </c>
    </row>
    <row r="397">
      <c r="A397" s="15" t="n"/>
      <c r="B397" s="15" t="n"/>
      <c r="C397" s="15" t="n"/>
      <c r="D397" s="15" t="n"/>
      <c r="E397" s="15" t="n"/>
      <c r="F397" s="15" t="n"/>
      <c r="G397" s="18" t="n"/>
      <c r="H397" s="15" t="n"/>
      <c r="I397" s="15">
        <f>IF(B397="","",IF(E397&lt;=F397,"Naroči","V redu"))</f>
        <v/>
      </c>
    </row>
    <row r="398">
      <c r="A398" s="15" t="n"/>
      <c r="B398" s="15" t="n"/>
      <c r="C398" s="15" t="n"/>
      <c r="D398" s="15" t="n"/>
      <c r="E398" s="15" t="n"/>
      <c r="F398" s="15" t="n"/>
      <c r="G398" s="18" t="n"/>
      <c r="H398" s="15" t="n"/>
      <c r="I398" s="15">
        <f>IF(B398="","",IF(E398&lt;=F398,"Naroči","V redu"))</f>
        <v/>
      </c>
    </row>
    <row r="399">
      <c r="A399" s="15" t="n"/>
      <c r="B399" s="15" t="n"/>
      <c r="C399" s="15" t="n"/>
      <c r="D399" s="15" t="n"/>
      <c r="E399" s="15" t="n"/>
      <c r="F399" s="15" t="n"/>
      <c r="G399" s="18" t="n"/>
      <c r="H399" s="15" t="n"/>
      <c r="I399" s="15">
        <f>IF(B399="","",IF(E399&lt;=F399,"Naroči","V redu"))</f>
        <v/>
      </c>
    </row>
    <row r="400">
      <c r="A400" s="15" t="n"/>
      <c r="B400" s="15" t="n"/>
      <c r="C400" s="15" t="n"/>
      <c r="D400" s="15" t="n"/>
      <c r="E400" s="15" t="n"/>
      <c r="F400" s="15" t="n"/>
      <c r="G400" s="18" t="n"/>
      <c r="H400" s="15" t="n"/>
      <c r="I400" s="15">
        <f>IF(B400="","",IF(E400&lt;=F400,"Naroči","V redu"))</f>
        <v/>
      </c>
    </row>
    <row r="401">
      <c r="A401" s="15" t="n"/>
      <c r="B401" s="15" t="n"/>
      <c r="C401" s="15" t="n"/>
      <c r="D401" s="15" t="n"/>
      <c r="E401" s="15" t="n"/>
      <c r="F401" s="15" t="n"/>
      <c r="G401" s="18" t="n"/>
      <c r="H401" s="15" t="n"/>
      <c r="I401" s="15">
        <f>IF(B401="","",IF(E401&lt;=F401,"Naroči","V redu"))</f>
        <v/>
      </c>
    </row>
    <row r="402">
      <c r="A402" s="15" t="n"/>
      <c r="B402" s="15" t="n"/>
      <c r="C402" s="15" t="n"/>
      <c r="D402" s="15" t="n"/>
      <c r="E402" s="15" t="n"/>
      <c r="F402" s="15" t="n"/>
      <c r="G402" s="18" t="n"/>
      <c r="H402" s="15" t="n"/>
      <c r="I402" s="15">
        <f>IF(B402="","",IF(E402&lt;=F402,"Naroči","V redu"))</f>
        <v/>
      </c>
    </row>
    <row r="403">
      <c r="A403" s="15" t="n"/>
      <c r="B403" s="15" t="n"/>
      <c r="C403" s="15" t="n"/>
      <c r="D403" s="15" t="n"/>
      <c r="E403" s="15" t="n"/>
      <c r="F403" s="15" t="n"/>
      <c r="G403" s="18" t="n"/>
      <c r="H403" s="15" t="n"/>
      <c r="I403" s="15">
        <f>IF(B403="","",IF(E403&lt;=F403,"Naroči","V redu"))</f>
        <v/>
      </c>
    </row>
    <row r="404">
      <c r="A404" s="15" t="n"/>
      <c r="B404" s="15" t="n"/>
      <c r="C404" s="15" t="n"/>
      <c r="D404" s="15" t="n"/>
      <c r="E404" s="15" t="n"/>
      <c r="F404" s="15" t="n"/>
      <c r="G404" s="18" t="n"/>
      <c r="H404" s="15" t="n"/>
      <c r="I404" s="15">
        <f>IF(B404="","",IF(E404&lt;=F404,"Naroči","V redu"))</f>
        <v/>
      </c>
    </row>
    <row r="405">
      <c r="A405" s="15" t="n"/>
      <c r="B405" s="15" t="n"/>
      <c r="C405" s="15" t="n"/>
      <c r="D405" s="15" t="n"/>
      <c r="E405" s="15" t="n"/>
      <c r="F405" s="15" t="n"/>
      <c r="G405" s="18" t="n"/>
      <c r="H405" s="15" t="n"/>
      <c r="I405" s="15">
        <f>IF(B405="","",IF(E405&lt;=F405,"Naroči","V redu"))</f>
        <v/>
      </c>
    </row>
    <row r="406">
      <c r="A406" s="15" t="n"/>
      <c r="B406" s="15" t="n"/>
      <c r="C406" s="15" t="n"/>
      <c r="D406" s="15" t="n"/>
      <c r="E406" s="15" t="n"/>
      <c r="F406" s="15" t="n"/>
      <c r="G406" s="18" t="n"/>
      <c r="H406" s="15" t="n"/>
      <c r="I406" s="15">
        <f>IF(B406="","",IF(E406&lt;=F406,"Naroči","V redu"))</f>
        <v/>
      </c>
    </row>
    <row r="407">
      <c r="A407" s="15" t="n"/>
      <c r="B407" s="15" t="n"/>
      <c r="C407" s="15" t="n"/>
      <c r="D407" s="15" t="n"/>
      <c r="E407" s="15" t="n"/>
      <c r="F407" s="15" t="n"/>
      <c r="G407" s="18" t="n"/>
      <c r="H407" s="15" t="n"/>
      <c r="I407" s="15">
        <f>IF(B407="","",IF(E407&lt;=F407,"Naroči","V redu"))</f>
        <v/>
      </c>
    </row>
    <row r="408">
      <c r="A408" s="15" t="n"/>
      <c r="B408" s="15" t="n"/>
      <c r="C408" s="15" t="n"/>
      <c r="D408" s="15" t="n"/>
      <c r="E408" s="15" t="n"/>
      <c r="F408" s="15" t="n"/>
      <c r="G408" s="18" t="n"/>
      <c r="H408" s="15" t="n"/>
      <c r="I408" s="15">
        <f>IF(B408="","",IF(E408&lt;=F408,"Naroči","V redu"))</f>
        <v/>
      </c>
    </row>
    <row r="409">
      <c r="A409" s="15" t="n"/>
      <c r="B409" s="15" t="n"/>
      <c r="C409" s="15" t="n"/>
      <c r="D409" s="15" t="n"/>
      <c r="E409" s="15" t="n"/>
      <c r="F409" s="15" t="n"/>
      <c r="G409" s="18" t="n"/>
      <c r="H409" s="15" t="n"/>
      <c r="I409" s="15">
        <f>IF(B409="","",IF(E409&lt;=F409,"Naroči","V redu"))</f>
        <v/>
      </c>
    </row>
    <row r="410">
      <c r="A410" s="15" t="n"/>
      <c r="B410" s="15" t="n"/>
      <c r="C410" s="15" t="n"/>
      <c r="D410" s="15" t="n"/>
      <c r="E410" s="15" t="n"/>
      <c r="F410" s="15" t="n"/>
      <c r="G410" s="18" t="n"/>
      <c r="H410" s="15" t="n"/>
      <c r="I410" s="15">
        <f>IF(B410="","",IF(E410&lt;=F410,"Naroči","V redu"))</f>
        <v/>
      </c>
    </row>
    <row r="411">
      <c r="A411" s="15" t="n"/>
      <c r="B411" s="15" t="n"/>
      <c r="C411" s="15" t="n"/>
      <c r="D411" s="15" t="n"/>
      <c r="E411" s="15" t="n"/>
      <c r="F411" s="15" t="n"/>
      <c r="G411" s="18" t="n"/>
      <c r="H411" s="15" t="n"/>
      <c r="I411" s="15">
        <f>IF(B411="","",IF(E411&lt;=F411,"Naroči","V redu"))</f>
        <v/>
      </c>
    </row>
    <row r="412">
      <c r="A412" s="15" t="n"/>
      <c r="B412" s="15" t="n"/>
      <c r="C412" s="15" t="n"/>
      <c r="D412" s="15" t="n"/>
      <c r="E412" s="15" t="n"/>
      <c r="F412" s="15" t="n"/>
      <c r="G412" s="18" t="n"/>
      <c r="H412" s="15" t="n"/>
      <c r="I412" s="15">
        <f>IF(B412="","",IF(E412&lt;=F412,"Naroči","V redu"))</f>
        <v/>
      </c>
    </row>
    <row r="413">
      <c r="A413" s="15" t="n"/>
      <c r="B413" s="15" t="n"/>
      <c r="C413" s="15" t="n"/>
      <c r="D413" s="15" t="n"/>
      <c r="E413" s="15" t="n"/>
      <c r="F413" s="15" t="n"/>
      <c r="G413" s="18" t="n"/>
      <c r="H413" s="15" t="n"/>
      <c r="I413" s="15">
        <f>IF(B413="","",IF(E413&lt;=F413,"Naroči","V redu"))</f>
        <v/>
      </c>
    </row>
    <row r="414">
      <c r="A414" s="15" t="n"/>
      <c r="B414" s="15" t="n"/>
      <c r="C414" s="15" t="n"/>
      <c r="D414" s="15" t="n"/>
      <c r="E414" s="15" t="n"/>
      <c r="F414" s="15" t="n"/>
      <c r="G414" s="18" t="n"/>
      <c r="H414" s="15" t="n"/>
      <c r="I414" s="15">
        <f>IF(B414="","",IF(E414&lt;=F414,"Naroči","V redu"))</f>
        <v/>
      </c>
    </row>
    <row r="415">
      <c r="A415" s="15" t="n"/>
      <c r="B415" s="15" t="n"/>
      <c r="C415" s="15" t="n"/>
      <c r="D415" s="15" t="n"/>
      <c r="E415" s="15" t="n"/>
      <c r="F415" s="15" t="n"/>
      <c r="G415" s="18" t="n"/>
      <c r="H415" s="15" t="n"/>
      <c r="I415" s="15">
        <f>IF(B415="","",IF(E415&lt;=F415,"Naroči","V redu"))</f>
        <v/>
      </c>
    </row>
    <row r="416">
      <c r="A416" s="15" t="n"/>
      <c r="B416" s="15" t="n"/>
      <c r="C416" s="15" t="n"/>
      <c r="D416" s="15" t="n"/>
      <c r="E416" s="15" t="n"/>
      <c r="F416" s="15" t="n"/>
      <c r="G416" s="18" t="n"/>
      <c r="H416" s="15" t="n"/>
      <c r="I416" s="15">
        <f>IF(B416="","",IF(E416&lt;=F416,"Naroči","V redu"))</f>
        <v/>
      </c>
    </row>
    <row r="417">
      <c r="A417" s="15" t="n"/>
      <c r="B417" s="15" t="n"/>
      <c r="C417" s="15" t="n"/>
      <c r="D417" s="15" t="n"/>
      <c r="E417" s="15" t="n"/>
      <c r="F417" s="15" t="n"/>
      <c r="G417" s="18" t="n"/>
      <c r="H417" s="15" t="n"/>
      <c r="I417" s="15">
        <f>IF(B417="","",IF(E417&lt;=F417,"Naroči","V redu"))</f>
        <v/>
      </c>
    </row>
    <row r="418">
      <c r="A418" s="15" t="n"/>
      <c r="B418" s="15" t="n"/>
      <c r="C418" s="15" t="n"/>
      <c r="D418" s="15" t="n"/>
      <c r="E418" s="15" t="n"/>
      <c r="F418" s="15" t="n"/>
      <c r="G418" s="18" t="n"/>
      <c r="H418" s="15" t="n"/>
      <c r="I418" s="15">
        <f>IF(B418="","",IF(E418&lt;=F418,"Naroči","V redu"))</f>
        <v/>
      </c>
    </row>
    <row r="419">
      <c r="A419" s="15" t="n"/>
      <c r="B419" s="15" t="n"/>
      <c r="C419" s="15" t="n"/>
      <c r="D419" s="15" t="n"/>
      <c r="E419" s="15" t="n"/>
      <c r="F419" s="15" t="n"/>
      <c r="G419" s="18" t="n"/>
      <c r="H419" s="15" t="n"/>
      <c r="I419" s="15">
        <f>IF(B419="","",IF(E419&lt;=F419,"Naroči","V redu"))</f>
        <v/>
      </c>
    </row>
    <row r="420">
      <c r="A420" s="15" t="n"/>
      <c r="B420" s="15" t="n"/>
      <c r="C420" s="15" t="n"/>
      <c r="D420" s="15" t="n"/>
      <c r="E420" s="15" t="n"/>
      <c r="F420" s="15" t="n"/>
      <c r="G420" s="18" t="n"/>
      <c r="H420" s="15" t="n"/>
      <c r="I420" s="15">
        <f>IF(B420="","",IF(E420&lt;=F420,"Naroči","V redu"))</f>
        <v/>
      </c>
    </row>
    <row r="421">
      <c r="A421" s="15" t="n"/>
      <c r="B421" s="15" t="n"/>
      <c r="C421" s="15" t="n"/>
      <c r="D421" s="15" t="n"/>
      <c r="E421" s="15" t="n"/>
      <c r="F421" s="15" t="n"/>
      <c r="G421" s="18" t="n"/>
      <c r="H421" s="15" t="n"/>
      <c r="I421" s="15">
        <f>IF(B421="","",IF(E421&lt;=F421,"Naroči","V redu"))</f>
        <v/>
      </c>
    </row>
    <row r="422">
      <c r="A422" s="15" t="n"/>
      <c r="B422" s="15" t="n"/>
      <c r="C422" s="15" t="n"/>
      <c r="D422" s="15" t="n"/>
      <c r="E422" s="15" t="n"/>
      <c r="F422" s="15" t="n"/>
      <c r="G422" s="18" t="n"/>
      <c r="H422" s="15" t="n"/>
      <c r="I422" s="15">
        <f>IF(B422="","",IF(E422&lt;=F422,"Naroči","V redu"))</f>
        <v/>
      </c>
    </row>
    <row r="423">
      <c r="A423" s="15" t="n"/>
      <c r="B423" s="15" t="n"/>
      <c r="C423" s="15" t="n"/>
      <c r="D423" s="15" t="n"/>
      <c r="E423" s="15" t="n"/>
      <c r="F423" s="15" t="n"/>
      <c r="G423" s="18" t="n"/>
      <c r="H423" s="15" t="n"/>
      <c r="I423" s="15">
        <f>IF(B423="","",IF(E423&lt;=F423,"Naroči","V redu"))</f>
        <v/>
      </c>
    </row>
    <row r="424">
      <c r="A424" s="15" t="n"/>
      <c r="B424" s="15" t="n"/>
      <c r="C424" s="15" t="n"/>
      <c r="D424" s="15" t="n"/>
      <c r="E424" s="15" t="n"/>
      <c r="F424" s="15" t="n"/>
      <c r="G424" s="18" t="n"/>
      <c r="H424" s="15" t="n"/>
      <c r="I424" s="15">
        <f>IF(B424="","",IF(E424&lt;=F424,"Naroči","V redu"))</f>
        <v/>
      </c>
    </row>
    <row r="425">
      <c r="A425" s="15" t="n"/>
      <c r="B425" s="15" t="n"/>
      <c r="C425" s="15" t="n"/>
      <c r="D425" s="15" t="n"/>
      <c r="E425" s="15" t="n"/>
      <c r="F425" s="15" t="n"/>
      <c r="G425" s="18" t="n"/>
      <c r="H425" s="15" t="n"/>
      <c r="I425" s="15">
        <f>IF(B425="","",IF(E425&lt;=F425,"Naroči","V redu"))</f>
        <v/>
      </c>
    </row>
    <row r="426">
      <c r="A426" s="15" t="n"/>
      <c r="B426" s="15" t="n"/>
      <c r="C426" s="15" t="n"/>
      <c r="D426" s="15" t="n"/>
      <c r="E426" s="15" t="n"/>
      <c r="F426" s="15" t="n"/>
      <c r="G426" s="18" t="n"/>
      <c r="H426" s="15" t="n"/>
      <c r="I426" s="15">
        <f>IF(B426="","",IF(E426&lt;=F426,"Naroči","V redu"))</f>
        <v/>
      </c>
    </row>
    <row r="427">
      <c r="A427" s="15" t="n"/>
      <c r="B427" s="15" t="n"/>
      <c r="C427" s="15" t="n"/>
      <c r="D427" s="15" t="n"/>
      <c r="E427" s="15" t="n"/>
      <c r="F427" s="15" t="n"/>
      <c r="G427" s="18" t="n"/>
      <c r="H427" s="15" t="n"/>
      <c r="I427" s="15">
        <f>IF(B427="","",IF(E427&lt;=F427,"Naroči","V redu"))</f>
        <v/>
      </c>
    </row>
    <row r="428">
      <c r="A428" s="15" t="n"/>
      <c r="B428" s="15" t="n"/>
      <c r="C428" s="15" t="n"/>
      <c r="D428" s="15" t="n"/>
      <c r="E428" s="15" t="n"/>
      <c r="F428" s="15" t="n"/>
      <c r="G428" s="18" t="n"/>
      <c r="H428" s="15" t="n"/>
      <c r="I428" s="15">
        <f>IF(B428="","",IF(E428&lt;=F428,"Naroči","V redu"))</f>
        <v/>
      </c>
    </row>
    <row r="429">
      <c r="A429" s="15" t="n"/>
      <c r="B429" s="15" t="n"/>
      <c r="C429" s="15" t="n"/>
      <c r="D429" s="15" t="n"/>
      <c r="E429" s="15" t="n"/>
      <c r="F429" s="15" t="n"/>
      <c r="G429" s="18" t="n"/>
      <c r="H429" s="15" t="n"/>
      <c r="I429" s="15">
        <f>IF(B429="","",IF(E429&lt;=F429,"Naroči","V redu"))</f>
        <v/>
      </c>
    </row>
    <row r="430">
      <c r="A430" s="15" t="n"/>
      <c r="B430" s="15" t="n"/>
      <c r="C430" s="15" t="n"/>
      <c r="D430" s="15" t="n"/>
      <c r="E430" s="15" t="n"/>
      <c r="F430" s="15" t="n"/>
      <c r="G430" s="18" t="n"/>
      <c r="H430" s="15" t="n"/>
      <c r="I430" s="15">
        <f>IF(B430="","",IF(E430&lt;=F430,"Naroči","V redu"))</f>
        <v/>
      </c>
    </row>
    <row r="431">
      <c r="A431" s="15" t="n"/>
      <c r="B431" s="15" t="n"/>
      <c r="C431" s="15" t="n"/>
      <c r="D431" s="15" t="n"/>
      <c r="E431" s="15" t="n"/>
      <c r="F431" s="15" t="n"/>
      <c r="G431" s="18" t="n"/>
      <c r="H431" s="15" t="n"/>
      <c r="I431" s="15">
        <f>IF(B431="","",IF(E431&lt;=F431,"Naroči","V redu"))</f>
        <v/>
      </c>
    </row>
    <row r="432">
      <c r="A432" s="15" t="n"/>
      <c r="B432" s="15" t="n"/>
      <c r="C432" s="15" t="n"/>
      <c r="D432" s="15" t="n"/>
      <c r="E432" s="15" t="n"/>
      <c r="F432" s="15" t="n"/>
      <c r="G432" s="18" t="n"/>
      <c r="H432" s="15" t="n"/>
      <c r="I432" s="15">
        <f>IF(B432="","",IF(E432&lt;=F432,"Naroči","V redu"))</f>
        <v/>
      </c>
    </row>
    <row r="433">
      <c r="A433" s="15" t="n"/>
      <c r="B433" s="15" t="n"/>
      <c r="C433" s="15" t="n"/>
      <c r="D433" s="15" t="n"/>
      <c r="E433" s="15" t="n"/>
      <c r="F433" s="15" t="n"/>
      <c r="G433" s="18" t="n"/>
      <c r="H433" s="15" t="n"/>
      <c r="I433" s="15">
        <f>IF(B433="","",IF(E433&lt;=F433,"Naroči","V redu"))</f>
        <v/>
      </c>
    </row>
    <row r="434">
      <c r="A434" s="15" t="n"/>
      <c r="B434" s="15" t="n"/>
      <c r="C434" s="15" t="n"/>
      <c r="D434" s="15" t="n"/>
      <c r="E434" s="15" t="n"/>
      <c r="F434" s="15" t="n"/>
      <c r="G434" s="18" t="n"/>
      <c r="H434" s="15" t="n"/>
      <c r="I434" s="15">
        <f>IF(B434="","",IF(E434&lt;=F434,"Naroči","V redu"))</f>
        <v/>
      </c>
    </row>
    <row r="435">
      <c r="A435" s="15" t="n"/>
      <c r="B435" s="15" t="n"/>
      <c r="C435" s="15" t="n"/>
      <c r="D435" s="15" t="n"/>
      <c r="E435" s="15" t="n"/>
      <c r="F435" s="15" t="n"/>
      <c r="G435" s="18" t="n"/>
      <c r="H435" s="15" t="n"/>
      <c r="I435" s="15">
        <f>IF(B435="","",IF(E435&lt;=F435,"Naroči","V redu"))</f>
        <v/>
      </c>
    </row>
    <row r="436">
      <c r="A436" s="15" t="n"/>
      <c r="B436" s="15" t="n"/>
      <c r="C436" s="15" t="n"/>
      <c r="D436" s="15" t="n"/>
      <c r="E436" s="15" t="n"/>
      <c r="F436" s="15" t="n"/>
      <c r="G436" s="18" t="n"/>
      <c r="H436" s="15" t="n"/>
      <c r="I436" s="15">
        <f>IF(B436="","",IF(E436&lt;=F436,"Naroči","V redu"))</f>
        <v/>
      </c>
    </row>
    <row r="437">
      <c r="A437" s="15" t="n"/>
      <c r="B437" s="15" t="n"/>
      <c r="C437" s="15" t="n"/>
      <c r="D437" s="15" t="n"/>
      <c r="E437" s="15" t="n"/>
      <c r="F437" s="15" t="n"/>
      <c r="G437" s="18" t="n"/>
      <c r="H437" s="15" t="n"/>
      <c r="I437" s="15">
        <f>IF(B437="","",IF(E437&lt;=F437,"Naroči","V redu"))</f>
        <v/>
      </c>
    </row>
    <row r="438">
      <c r="A438" s="15" t="n"/>
      <c r="B438" s="15" t="n"/>
      <c r="C438" s="15" t="n"/>
      <c r="D438" s="15" t="n"/>
      <c r="E438" s="15" t="n"/>
      <c r="F438" s="15" t="n"/>
      <c r="G438" s="18" t="n"/>
      <c r="H438" s="15" t="n"/>
      <c r="I438" s="15">
        <f>IF(B438="","",IF(E438&lt;=F438,"Naroči","V redu"))</f>
        <v/>
      </c>
    </row>
    <row r="439">
      <c r="A439" s="15" t="n"/>
      <c r="B439" s="15" t="n"/>
      <c r="C439" s="15" t="n"/>
      <c r="D439" s="15" t="n"/>
      <c r="E439" s="15" t="n"/>
      <c r="F439" s="15" t="n"/>
      <c r="G439" s="18" t="n"/>
      <c r="H439" s="15" t="n"/>
      <c r="I439" s="15">
        <f>IF(B439="","",IF(E439&lt;=F439,"Naroči","V redu"))</f>
        <v/>
      </c>
    </row>
    <row r="440">
      <c r="A440" s="15" t="n"/>
      <c r="B440" s="15" t="n"/>
      <c r="C440" s="15" t="n"/>
      <c r="D440" s="15" t="n"/>
      <c r="E440" s="15" t="n"/>
      <c r="F440" s="15" t="n"/>
      <c r="G440" s="18" t="n"/>
      <c r="H440" s="15" t="n"/>
      <c r="I440" s="15">
        <f>IF(B440="","",IF(E440&lt;=F440,"Naroči","V redu"))</f>
        <v/>
      </c>
    </row>
    <row r="441">
      <c r="A441" s="15" t="n"/>
      <c r="B441" s="15" t="n"/>
      <c r="C441" s="15" t="n"/>
      <c r="D441" s="15" t="n"/>
      <c r="E441" s="15" t="n"/>
      <c r="F441" s="15" t="n"/>
      <c r="G441" s="18" t="n"/>
      <c r="H441" s="15" t="n"/>
      <c r="I441" s="15">
        <f>IF(B441="","",IF(E441&lt;=F441,"Naroči","V redu"))</f>
        <v/>
      </c>
    </row>
    <row r="442">
      <c r="A442" s="15" t="n"/>
      <c r="B442" s="15" t="n"/>
      <c r="C442" s="15" t="n"/>
      <c r="D442" s="15" t="n"/>
      <c r="E442" s="15" t="n"/>
      <c r="F442" s="15" t="n"/>
      <c r="G442" s="18" t="n"/>
      <c r="H442" s="15" t="n"/>
      <c r="I442" s="15">
        <f>IF(B442="","",IF(E442&lt;=F442,"Naroči","V redu"))</f>
        <v/>
      </c>
    </row>
    <row r="443">
      <c r="A443" s="15" t="n"/>
      <c r="B443" s="15" t="n"/>
      <c r="C443" s="15" t="n"/>
      <c r="D443" s="15" t="n"/>
      <c r="E443" s="15" t="n"/>
      <c r="F443" s="15" t="n"/>
      <c r="G443" s="18" t="n"/>
      <c r="H443" s="15" t="n"/>
      <c r="I443" s="15">
        <f>IF(B443="","",IF(E443&lt;=F443,"Naroči","V redu"))</f>
        <v/>
      </c>
    </row>
    <row r="444">
      <c r="A444" s="15" t="n"/>
      <c r="B444" s="15" t="n"/>
      <c r="C444" s="15" t="n"/>
      <c r="D444" s="15" t="n"/>
      <c r="E444" s="15" t="n"/>
      <c r="F444" s="15" t="n"/>
      <c r="G444" s="18" t="n"/>
      <c r="H444" s="15" t="n"/>
      <c r="I444" s="15">
        <f>IF(B444="","",IF(E444&lt;=F444,"Naroči","V redu"))</f>
        <v/>
      </c>
    </row>
    <row r="445">
      <c r="A445" s="15" t="n"/>
      <c r="B445" s="15" t="n"/>
      <c r="C445" s="15" t="n"/>
      <c r="D445" s="15" t="n"/>
      <c r="E445" s="15" t="n"/>
      <c r="F445" s="15" t="n"/>
      <c r="G445" s="18" t="n"/>
      <c r="H445" s="15" t="n"/>
      <c r="I445" s="15">
        <f>IF(B445="","",IF(E445&lt;=F445,"Naroči","V redu"))</f>
        <v/>
      </c>
    </row>
    <row r="446">
      <c r="A446" s="15" t="n"/>
      <c r="B446" s="15" t="n"/>
      <c r="C446" s="15" t="n"/>
      <c r="D446" s="15" t="n"/>
      <c r="E446" s="15" t="n"/>
      <c r="F446" s="15" t="n"/>
      <c r="G446" s="18" t="n"/>
      <c r="H446" s="15" t="n"/>
      <c r="I446" s="15">
        <f>IF(B446="","",IF(E446&lt;=F446,"Naroči","V redu"))</f>
        <v/>
      </c>
    </row>
    <row r="447">
      <c r="A447" s="15" t="n"/>
      <c r="B447" s="15" t="n"/>
      <c r="C447" s="15" t="n"/>
      <c r="D447" s="15" t="n"/>
      <c r="E447" s="15" t="n"/>
      <c r="F447" s="15" t="n"/>
      <c r="G447" s="18" t="n"/>
      <c r="H447" s="15" t="n"/>
      <c r="I447" s="15">
        <f>IF(B447="","",IF(E447&lt;=F447,"Naroči","V redu"))</f>
        <v/>
      </c>
    </row>
    <row r="448">
      <c r="A448" s="15" t="n"/>
      <c r="B448" s="15" t="n"/>
      <c r="C448" s="15" t="n"/>
      <c r="D448" s="15" t="n"/>
      <c r="E448" s="15" t="n"/>
      <c r="F448" s="15" t="n"/>
      <c r="G448" s="18" t="n"/>
      <c r="H448" s="15" t="n"/>
      <c r="I448" s="15">
        <f>IF(B448="","",IF(E448&lt;=F448,"Naroči","V redu"))</f>
        <v/>
      </c>
    </row>
    <row r="449">
      <c r="A449" s="15" t="n"/>
      <c r="B449" s="15" t="n"/>
      <c r="C449" s="15" t="n"/>
      <c r="D449" s="15" t="n"/>
      <c r="E449" s="15" t="n"/>
      <c r="F449" s="15" t="n"/>
      <c r="G449" s="18" t="n"/>
      <c r="H449" s="15" t="n"/>
      <c r="I449" s="15">
        <f>IF(B449="","",IF(E449&lt;=F449,"Naroči","V redu"))</f>
        <v/>
      </c>
    </row>
    <row r="450">
      <c r="A450" s="15" t="n"/>
      <c r="B450" s="15" t="n"/>
      <c r="C450" s="15" t="n"/>
      <c r="D450" s="15" t="n"/>
      <c r="E450" s="15" t="n"/>
      <c r="F450" s="15" t="n"/>
      <c r="G450" s="18" t="n"/>
      <c r="H450" s="15" t="n"/>
      <c r="I450" s="15">
        <f>IF(B450="","",IF(E450&lt;=F450,"Naroči","V redu"))</f>
        <v/>
      </c>
    </row>
    <row r="451">
      <c r="A451" s="15" t="n"/>
      <c r="B451" s="15" t="n"/>
      <c r="C451" s="15" t="n"/>
      <c r="D451" s="15" t="n"/>
      <c r="E451" s="15" t="n"/>
      <c r="F451" s="15" t="n"/>
      <c r="G451" s="18" t="n"/>
      <c r="H451" s="15" t="n"/>
      <c r="I451" s="15">
        <f>IF(B451="","",IF(E451&lt;=F451,"Naroči","V redu"))</f>
        <v/>
      </c>
    </row>
    <row r="452">
      <c r="A452" s="15" t="n"/>
      <c r="B452" s="15" t="n"/>
      <c r="C452" s="15" t="n"/>
      <c r="D452" s="15" t="n"/>
      <c r="E452" s="15" t="n"/>
      <c r="F452" s="15" t="n"/>
      <c r="G452" s="18" t="n"/>
      <c r="H452" s="15" t="n"/>
      <c r="I452" s="15">
        <f>IF(B452="","",IF(E452&lt;=F452,"Naroči","V redu"))</f>
        <v/>
      </c>
    </row>
    <row r="453">
      <c r="A453" s="15" t="n"/>
      <c r="B453" s="15" t="n"/>
      <c r="C453" s="15" t="n"/>
      <c r="D453" s="15" t="n"/>
      <c r="E453" s="15" t="n"/>
      <c r="F453" s="15" t="n"/>
      <c r="G453" s="18" t="n"/>
      <c r="H453" s="15" t="n"/>
      <c r="I453" s="15">
        <f>IF(B453="","",IF(E453&lt;=F453,"Naroči","V redu"))</f>
        <v/>
      </c>
    </row>
    <row r="454">
      <c r="A454" s="15" t="n"/>
      <c r="B454" s="15" t="n"/>
      <c r="C454" s="15" t="n"/>
      <c r="D454" s="15" t="n"/>
      <c r="E454" s="15" t="n"/>
      <c r="F454" s="15" t="n"/>
      <c r="G454" s="18" t="n"/>
      <c r="H454" s="15" t="n"/>
      <c r="I454" s="15">
        <f>IF(B454="","",IF(E454&lt;=F454,"Naroči","V redu"))</f>
        <v/>
      </c>
    </row>
    <row r="455">
      <c r="A455" s="15" t="n"/>
      <c r="B455" s="15" t="n"/>
      <c r="C455" s="15" t="n"/>
      <c r="D455" s="15" t="n"/>
      <c r="E455" s="15" t="n"/>
      <c r="F455" s="15" t="n"/>
      <c r="G455" s="18" t="n"/>
      <c r="H455" s="15" t="n"/>
      <c r="I455" s="15">
        <f>IF(B455="","",IF(E455&lt;=F455,"Naroči","V redu"))</f>
        <v/>
      </c>
    </row>
    <row r="456">
      <c r="A456" s="15" t="n"/>
      <c r="B456" s="15" t="n"/>
      <c r="C456" s="15" t="n"/>
      <c r="D456" s="15" t="n"/>
      <c r="E456" s="15" t="n"/>
      <c r="F456" s="15" t="n"/>
      <c r="G456" s="18" t="n"/>
      <c r="H456" s="15" t="n"/>
      <c r="I456" s="15">
        <f>IF(B456="","",IF(E456&lt;=F456,"Naroči","V redu"))</f>
        <v/>
      </c>
    </row>
    <row r="457">
      <c r="A457" s="15" t="n"/>
      <c r="B457" s="15" t="n"/>
      <c r="C457" s="15" t="n"/>
      <c r="D457" s="15" t="n"/>
      <c r="E457" s="15" t="n"/>
      <c r="F457" s="15" t="n"/>
      <c r="G457" s="18" t="n"/>
      <c r="H457" s="15" t="n"/>
      <c r="I457" s="15">
        <f>IF(B457="","",IF(E457&lt;=F457,"Naroči","V redu"))</f>
        <v/>
      </c>
    </row>
    <row r="458">
      <c r="A458" s="15" t="n"/>
      <c r="B458" s="15" t="n"/>
      <c r="C458" s="15" t="n"/>
      <c r="D458" s="15" t="n"/>
      <c r="E458" s="15" t="n"/>
      <c r="F458" s="15" t="n"/>
      <c r="G458" s="18" t="n"/>
      <c r="H458" s="15" t="n"/>
      <c r="I458" s="15">
        <f>IF(B458="","",IF(E458&lt;=F458,"Naroči","V redu"))</f>
        <v/>
      </c>
    </row>
    <row r="459">
      <c r="A459" s="15" t="n"/>
      <c r="B459" s="15" t="n"/>
      <c r="C459" s="15" t="n"/>
      <c r="D459" s="15" t="n"/>
      <c r="E459" s="15" t="n"/>
      <c r="F459" s="15" t="n"/>
      <c r="G459" s="18" t="n"/>
      <c r="H459" s="15" t="n"/>
      <c r="I459" s="15">
        <f>IF(B459="","",IF(E459&lt;=F459,"Naroči","V redu"))</f>
        <v/>
      </c>
    </row>
    <row r="460">
      <c r="A460" s="15" t="n"/>
      <c r="B460" s="15" t="n"/>
      <c r="C460" s="15" t="n"/>
      <c r="D460" s="15" t="n"/>
      <c r="E460" s="15" t="n"/>
      <c r="F460" s="15" t="n"/>
      <c r="G460" s="18" t="n"/>
      <c r="H460" s="15" t="n"/>
      <c r="I460" s="15">
        <f>IF(B460="","",IF(E460&lt;=F460,"Naroči","V redu"))</f>
        <v/>
      </c>
    </row>
    <row r="461">
      <c r="A461" s="15" t="n"/>
      <c r="B461" s="15" t="n"/>
      <c r="C461" s="15" t="n"/>
      <c r="D461" s="15" t="n"/>
      <c r="E461" s="15" t="n"/>
      <c r="F461" s="15" t="n"/>
      <c r="G461" s="18" t="n"/>
      <c r="H461" s="15" t="n"/>
      <c r="I461" s="15">
        <f>IF(B461="","",IF(E461&lt;=F461,"Naroči","V redu"))</f>
        <v/>
      </c>
    </row>
    <row r="462">
      <c r="A462" s="15" t="n"/>
      <c r="B462" s="15" t="n"/>
      <c r="C462" s="15" t="n"/>
      <c r="D462" s="15" t="n"/>
      <c r="E462" s="15" t="n"/>
      <c r="F462" s="15" t="n"/>
      <c r="G462" s="18" t="n"/>
      <c r="H462" s="15" t="n"/>
      <c r="I462" s="15">
        <f>IF(B462="","",IF(E462&lt;=F462,"Naroči","V redu"))</f>
        <v/>
      </c>
    </row>
    <row r="463">
      <c r="A463" s="15" t="n"/>
      <c r="B463" s="15" t="n"/>
      <c r="C463" s="15" t="n"/>
      <c r="D463" s="15" t="n"/>
      <c r="E463" s="15" t="n"/>
      <c r="F463" s="15" t="n"/>
      <c r="G463" s="18" t="n"/>
      <c r="H463" s="15" t="n"/>
      <c r="I463" s="15">
        <f>IF(B463="","",IF(E463&lt;=F463,"Naroči","V redu"))</f>
        <v/>
      </c>
    </row>
    <row r="464">
      <c r="A464" s="15" t="n"/>
      <c r="B464" s="15" t="n"/>
      <c r="C464" s="15" t="n"/>
      <c r="D464" s="15" t="n"/>
      <c r="E464" s="15" t="n"/>
      <c r="F464" s="15" t="n"/>
      <c r="G464" s="18" t="n"/>
      <c r="H464" s="15" t="n"/>
      <c r="I464" s="15">
        <f>IF(B464="","",IF(E464&lt;=F464,"Naroči","V redu"))</f>
        <v/>
      </c>
    </row>
    <row r="465">
      <c r="A465" s="15" t="n"/>
      <c r="B465" s="15" t="n"/>
      <c r="C465" s="15" t="n"/>
      <c r="D465" s="15" t="n"/>
      <c r="E465" s="15" t="n"/>
      <c r="F465" s="15" t="n"/>
      <c r="G465" s="18" t="n"/>
      <c r="H465" s="15" t="n"/>
      <c r="I465" s="15">
        <f>IF(B465="","",IF(E465&lt;=F465,"Naroči","V redu"))</f>
        <v/>
      </c>
    </row>
    <row r="466">
      <c r="A466" s="15" t="n"/>
      <c r="B466" s="15" t="n"/>
      <c r="C466" s="15" t="n"/>
      <c r="D466" s="15" t="n"/>
      <c r="E466" s="15" t="n"/>
      <c r="F466" s="15" t="n"/>
      <c r="G466" s="18" t="n"/>
      <c r="H466" s="15" t="n"/>
      <c r="I466" s="15">
        <f>IF(B466="","",IF(E466&lt;=F466,"Naroči","V redu"))</f>
        <v/>
      </c>
    </row>
    <row r="467">
      <c r="A467" s="15" t="n"/>
      <c r="B467" s="15" t="n"/>
      <c r="C467" s="15" t="n"/>
      <c r="D467" s="15" t="n"/>
      <c r="E467" s="15" t="n"/>
      <c r="F467" s="15" t="n"/>
      <c r="G467" s="18" t="n"/>
      <c r="H467" s="15" t="n"/>
      <c r="I467" s="15">
        <f>IF(B467="","",IF(E467&lt;=F467,"Naroči","V redu"))</f>
        <v/>
      </c>
    </row>
    <row r="468">
      <c r="A468" s="15" t="n"/>
      <c r="B468" s="15" t="n"/>
      <c r="C468" s="15" t="n"/>
      <c r="D468" s="15" t="n"/>
      <c r="E468" s="15" t="n"/>
      <c r="F468" s="15" t="n"/>
      <c r="G468" s="18" t="n"/>
      <c r="H468" s="15" t="n"/>
      <c r="I468" s="15">
        <f>IF(B468="","",IF(E468&lt;=F468,"Naroči","V redu"))</f>
        <v/>
      </c>
    </row>
    <row r="469">
      <c r="A469" s="15" t="n"/>
      <c r="B469" s="15" t="n"/>
      <c r="C469" s="15" t="n"/>
      <c r="D469" s="15" t="n"/>
      <c r="E469" s="15" t="n"/>
      <c r="F469" s="15" t="n"/>
      <c r="G469" s="18" t="n"/>
      <c r="H469" s="15" t="n"/>
      <c r="I469" s="15">
        <f>IF(B469="","",IF(E469&lt;=F469,"Naroči","V redu"))</f>
        <v/>
      </c>
    </row>
    <row r="470">
      <c r="A470" s="15" t="n"/>
      <c r="B470" s="15" t="n"/>
      <c r="C470" s="15" t="n"/>
      <c r="D470" s="15" t="n"/>
      <c r="E470" s="15" t="n"/>
      <c r="F470" s="15" t="n"/>
      <c r="G470" s="18" t="n"/>
      <c r="H470" s="15" t="n"/>
      <c r="I470" s="15">
        <f>IF(B470="","",IF(E470&lt;=F470,"Naroči","V redu"))</f>
        <v/>
      </c>
    </row>
    <row r="471">
      <c r="A471" s="15" t="n"/>
      <c r="B471" s="15" t="n"/>
      <c r="C471" s="15" t="n"/>
      <c r="D471" s="15" t="n"/>
      <c r="E471" s="15" t="n"/>
      <c r="F471" s="15" t="n"/>
      <c r="G471" s="18" t="n"/>
      <c r="H471" s="15" t="n"/>
      <c r="I471" s="15">
        <f>IF(B471="","",IF(E471&lt;=F471,"Naroči","V redu"))</f>
        <v/>
      </c>
    </row>
    <row r="472">
      <c r="A472" s="15" t="n"/>
      <c r="B472" s="15" t="n"/>
      <c r="C472" s="15" t="n"/>
      <c r="D472" s="15" t="n"/>
      <c r="E472" s="15" t="n"/>
      <c r="F472" s="15" t="n"/>
      <c r="G472" s="18" t="n"/>
      <c r="H472" s="15" t="n"/>
      <c r="I472" s="15">
        <f>IF(B472="","",IF(E472&lt;=F472,"Naroči","V redu"))</f>
        <v/>
      </c>
    </row>
    <row r="473">
      <c r="A473" s="15" t="n"/>
      <c r="B473" s="15" t="n"/>
      <c r="C473" s="15" t="n"/>
      <c r="D473" s="15" t="n"/>
      <c r="E473" s="15" t="n"/>
      <c r="F473" s="15" t="n"/>
      <c r="G473" s="18" t="n"/>
      <c r="H473" s="15" t="n"/>
      <c r="I473" s="15">
        <f>IF(B473="","",IF(E473&lt;=F473,"Naroči","V redu"))</f>
        <v/>
      </c>
    </row>
    <row r="474">
      <c r="A474" s="15" t="n"/>
      <c r="B474" s="15" t="n"/>
      <c r="C474" s="15" t="n"/>
      <c r="D474" s="15" t="n"/>
      <c r="E474" s="15" t="n"/>
      <c r="F474" s="15" t="n"/>
      <c r="G474" s="18" t="n"/>
      <c r="H474" s="15" t="n"/>
      <c r="I474" s="15">
        <f>IF(B474="","",IF(E474&lt;=F474,"Naroči","V redu"))</f>
        <v/>
      </c>
    </row>
    <row r="475">
      <c r="A475" s="15" t="n"/>
      <c r="B475" s="15" t="n"/>
      <c r="C475" s="15" t="n"/>
      <c r="D475" s="15" t="n"/>
      <c r="E475" s="15" t="n"/>
      <c r="F475" s="15" t="n"/>
      <c r="G475" s="18" t="n"/>
      <c r="H475" s="15" t="n"/>
      <c r="I475" s="15">
        <f>IF(B475="","",IF(E475&lt;=F475,"Naroči","V redu"))</f>
        <v/>
      </c>
    </row>
    <row r="476">
      <c r="A476" s="15" t="n"/>
      <c r="B476" s="15" t="n"/>
      <c r="C476" s="15" t="n"/>
      <c r="D476" s="15" t="n"/>
      <c r="E476" s="15" t="n"/>
      <c r="F476" s="15" t="n"/>
      <c r="G476" s="18" t="n"/>
      <c r="H476" s="15" t="n"/>
      <c r="I476" s="15">
        <f>IF(B476="","",IF(E476&lt;=F476,"Naroči","V redu"))</f>
        <v/>
      </c>
    </row>
    <row r="477">
      <c r="A477" s="15" t="n"/>
      <c r="B477" s="15" t="n"/>
      <c r="C477" s="15" t="n"/>
      <c r="D477" s="15" t="n"/>
      <c r="E477" s="15" t="n"/>
      <c r="F477" s="15" t="n"/>
      <c r="G477" s="18" t="n"/>
      <c r="H477" s="15" t="n"/>
      <c r="I477" s="15">
        <f>IF(B477="","",IF(E477&lt;=F477,"Naroči","V redu"))</f>
        <v/>
      </c>
    </row>
    <row r="478">
      <c r="A478" s="15" t="n"/>
      <c r="B478" s="15" t="n"/>
      <c r="C478" s="15" t="n"/>
      <c r="D478" s="15" t="n"/>
      <c r="E478" s="15" t="n"/>
      <c r="F478" s="15" t="n"/>
      <c r="G478" s="18" t="n"/>
      <c r="H478" s="15" t="n"/>
      <c r="I478" s="15">
        <f>IF(B478="","",IF(E478&lt;=F478,"Naroči","V redu"))</f>
        <v/>
      </c>
    </row>
    <row r="479">
      <c r="A479" s="15" t="n"/>
      <c r="B479" s="15" t="n"/>
      <c r="C479" s="15" t="n"/>
      <c r="D479" s="15" t="n"/>
      <c r="E479" s="15" t="n"/>
      <c r="F479" s="15" t="n"/>
      <c r="G479" s="18" t="n"/>
      <c r="H479" s="15" t="n"/>
      <c r="I479" s="15">
        <f>IF(B479="","",IF(E479&lt;=F479,"Naroči","V redu"))</f>
        <v/>
      </c>
    </row>
    <row r="480">
      <c r="A480" s="15" t="n"/>
      <c r="B480" s="15" t="n"/>
      <c r="C480" s="15" t="n"/>
      <c r="D480" s="15" t="n"/>
      <c r="E480" s="15" t="n"/>
      <c r="F480" s="15" t="n"/>
      <c r="G480" s="18" t="n"/>
      <c r="H480" s="15" t="n"/>
      <c r="I480" s="15">
        <f>IF(B480="","",IF(E480&lt;=F480,"Naroči","V redu"))</f>
        <v/>
      </c>
    </row>
    <row r="481">
      <c r="A481" s="15" t="n"/>
      <c r="B481" s="15" t="n"/>
      <c r="C481" s="15" t="n"/>
      <c r="D481" s="15" t="n"/>
      <c r="E481" s="15" t="n"/>
      <c r="F481" s="15" t="n"/>
      <c r="G481" s="18" t="n"/>
      <c r="H481" s="15" t="n"/>
      <c r="I481" s="15">
        <f>IF(B481="","",IF(E481&lt;=F481,"Naroči","V redu"))</f>
        <v/>
      </c>
    </row>
    <row r="482">
      <c r="A482" s="15" t="n"/>
      <c r="B482" s="15" t="n"/>
      <c r="C482" s="15" t="n"/>
      <c r="D482" s="15" t="n"/>
      <c r="E482" s="15" t="n"/>
      <c r="F482" s="15" t="n"/>
      <c r="G482" s="18" t="n"/>
      <c r="H482" s="15" t="n"/>
      <c r="I482" s="15">
        <f>IF(B482="","",IF(E482&lt;=F482,"Naroči","V redu"))</f>
        <v/>
      </c>
    </row>
    <row r="483">
      <c r="A483" s="15" t="n"/>
      <c r="B483" s="15" t="n"/>
      <c r="C483" s="15" t="n"/>
      <c r="D483" s="15" t="n"/>
      <c r="E483" s="15" t="n"/>
      <c r="F483" s="15" t="n"/>
      <c r="G483" s="18" t="n"/>
      <c r="H483" s="15" t="n"/>
      <c r="I483" s="15">
        <f>IF(B483="","",IF(E483&lt;=F483,"Naroči","V redu"))</f>
        <v/>
      </c>
    </row>
    <row r="484">
      <c r="A484" s="15" t="n"/>
      <c r="B484" s="15" t="n"/>
      <c r="C484" s="15" t="n"/>
      <c r="D484" s="15" t="n"/>
      <c r="E484" s="15" t="n"/>
      <c r="F484" s="15" t="n"/>
      <c r="G484" s="18" t="n"/>
      <c r="H484" s="15" t="n"/>
      <c r="I484" s="15">
        <f>IF(B484="","",IF(E484&lt;=F484,"Naroči","V redu"))</f>
        <v/>
      </c>
    </row>
    <row r="485">
      <c r="A485" s="15" t="n"/>
      <c r="B485" s="15" t="n"/>
      <c r="C485" s="15" t="n"/>
      <c r="D485" s="15" t="n"/>
      <c r="E485" s="15" t="n"/>
      <c r="F485" s="15" t="n"/>
      <c r="G485" s="18" t="n"/>
      <c r="H485" s="15" t="n"/>
      <c r="I485" s="15">
        <f>IF(B485="","",IF(E485&lt;=F485,"Naroči","V redu"))</f>
        <v/>
      </c>
    </row>
    <row r="486">
      <c r="A486" s="15" t="n"/>
      <c r="B486" s="15" t="n"/>
      <c r="C486" s="15" t="n"/>
      <c r="D486" s="15" t="n"/>
      <c r="E486" s="15" t="n"/>
      <c r="F486" s="15" t="n"/>
      <c r="G486" s="18" t="n"/>
      <c r="H486" s="15" t="n"/>
      <c r="I486" s="15">
        <f>IF(B486="","",IF(E486&lt;=F486,"Naroči","V redu"))</f>
        <v/>
      </c>
    </row>
    <row r="487">
      <c r="A487" s="15" t="n"/>
      <c r="B487" s="15" t="n"/>
      <c r="C487" s="15" t="n"/>
      <c r="D487" s="15" t="n"/>
      <c r="E487" s="15" t="n"/>
      <c r="F487" s="15" t="n"/>
      <c r="G487" s="18" t="n"/>
      <c r="H487" s="15" t="n"/>
      <c r="I487" s="15">
        <f>IF(B487="","",IF(E487&lt;=F487,"Naroči","V redu"))</f>
        <v/>
      </c>
    </row>
    <row r="488">
      <c r="A488" s="15" t="n"/>
      <c r="B488" s="15" t="n"/>
      <c r="C488" s="15" t="n"/>
      <c r="D488" s="15" t="n"/>
      <c r="E488" s="15" t="n"/>
      <c r="F488" s="15" t="n"/>
      <c r="G488" s="18" t="n"/>
      <c r="H488" s="15" t="n"/>
      <c r="I488" s="15">
        <f>IF(B488="","",IF(E488&lt;=F488,"Naroči","V redu"))</f>
        <v/>
      </c>
    </row>
    <row r="489">
      <c r="A489" s="15" t="n"/>
      <c r="B489" s="15" t="n"/>
      <c r="C489" s="15" t="n"/>
      <c r="D489" s="15" t="n"/>
      <c r="E489" s="15" t="n"/>
      <c r="F489" s="15" t="n"/>
      <c r="G489" s="18" t="n"/>
      <c r="H489" s="15" t="n"/>
      <c r="I489" s="15">
        <f>IF(B489="","",IF(E489&lt;=F489,"Naroči","V redu"))</f>
        <v/>
      </c>
    </row>
    <row r="490">
      <c r="A490" s="15" t="n"/>
      <c r="B490" s="15" t="n"/>
      <c r="C490" s="15" t="n"/>
      <c r="D490" s="15" t="n"/>
      <c r="E490" s="15" t="n"/>
      <c r="F490" s="15" t="n"/>
      <c r="G490" s="18" t="n"/>
      <c r="H490" s="15" t="n"/>
      <c r="I490" s="15">
        <f>IF(B490="","",IF(E490&lt;=F490,"Naroči","V redu"))</f>
        <v/>
      </c>
    </row>
    <row r="491">
      <c r="A491" s="15" t="n"/>
      <c r="B491" s="15" t="n"/>
      <c r="C491" s="15" t="n"/>
      <c r="D491" s="15" t="n"/>
      <c r="E491" s="15" t="n"/>
      <c r="F491" s="15" t="n"/>
      <c r="G491" s="18" t="n"/>
      <c r="H491" s="15" t="n"/>
      <c r="I491" s="15">
        <f>IF(B491="","",IF(E491&lt;=F491,"Naroči","V redu"))</f>
        <v/>
      </c>
    </row>
    <row r="492">
      <c r="A492" s="15" t="n"/>
      <c r="B492" s="15" t="n"/>
      <c r="C492" s="15" t="n"/>
      <c r="D492" s="15" t="n"/>
      <c r="E492" s="15" t="n"/>
      <c r="F492" s="15" t="n"/>
      <c r="G492" s="18" t="n"/>
      <c r="H492" s="15" t="n"/>
      <c r="I492" s="15">
        <f>IF(B492="","",IF(E492&lt;=F492,"Naroči","V redu"))</f>
        <v/>
      </c>
    </row>
    <row r="493">
      <c r="A493" s="15" t="n"/>
      <c r="B493" s="15" t="n"/>
      <c r="C493" s="15" t="n"/>
      <c r="D493" s="15" t="n"/>
      <c r="E493" s="15" t="n"/>
      <c r="F493" s="15" t="n"/>
      <c r="G493" s="18" t="n"/>
      <c r="H493" s="15" t="n"/>
      <c r="I493" s="15">
        <f>IF(B493="","",IF(E493&lt;=F493,"Naroči","V redu"))</f>
        <v/>
      </c>
    </row>
    <row r="494">
      <c r="A494" s="15" t="n"/>
      <c r="B494" s="15" t="n"/>
      <c r="C494" s="15" t="n"/>
      <c r="D494" s="15" t="n"/>
      <c r="E494" s="15" t="n"/>
      <c r="F494" s="15" t="n"/>
      <c r="G494" s="18" t="n"/>
      <c r="H494" s="15" t="n"/>
      <c r="I494" s="15">
        <f>IF(B494="","",IF(E494&lt;=F494,"Naroči","V redu"))</f>
        <v/>
      </c>
    </row>
    <row r="495">
      <c r="A495" s="15" t="n"/>
      <c r="B495" s="15" t="n"/>
      <c r="C495" s="15" t="n"/>
      <c r="D495" s="15" t="n"/>
      <c r="E495" s="15" t="n"/>
      <c r="F495" s="15" t="n"/>
      <c r="G495" s="18" t="n"/>
      <c r="H495" s="15" t="n"/>
      <c r="I495" s="15">
        <f>IF(B495="","",IF(E495&lt;=F495,"Naroči","V redu"))</f>
        <v/>
      </c>
    </row>
    <row r="496">
      <c r="A496" s="15" t="n"/>
      <c r="B496" s="15" t="n"/>
      <c r="C496" s="15" t="n"/>
      <c r="D496" s="15" t="n"/>
      <c r="E496" s="15" t="n"/>
      <c r="F496" s="15" t="n"/>
      <c r="G496" s="18" t="n"/>
      <c r="H496" s="15" t="n"/>
      <c r="I496" s="15">
        <f>IF(B496="","",IF(E496&lt;=F496,"Naroči","V redu"))</f>
        <v/>
      </c>
    </row>
    <row r="497">
      <c r="A497" s="15" t="n"/>
      <c r="B497" s="15" t="n"/>
      <c r="C497" s="15" t="n"/>
      <c r="D497" s="15" t="n"/>
      <c r="E497" s="15" t="n"/>
      <c r="F497" s="15" t="n"/>
      <c r="G497" s="18" t="n"/>
      <c r="H497" s="15" t="n"/>
      <c r="I497" s="15">
        <f>IF(B497="","",IF(E497&lt;=F497,"Naroči","V redu"))</f>
        <v/>
      </c>
    </row>
    <row r="498">
      <c r="A498" s="15" t="n"/>
      <c r="B498" s="15" t="n"/>
      <c r="C498" s="15" t="n"/>
      <c r="D498" s="15" t="n"/>
      <c r="E498" s="15" t="n"/>
      <c r="F498" s="15" t="n"/>
      <c r="G498" s="18" t="n"/>
      <c r="H498" s="15" t="n"/>
      <c r="I498" s="15">
        <f>IF(B498="","",IF(E498&lt;=F498,"Naroči","V redu"))</f>
        <v/>
      </c>
    </row>
    <row r="499">
      <c r="A499" s="15" t="n"/>
      <c r="B499" s="15" t="n"/>
      <c r="C499" s="15" t="n"/>
      <c r="D499" s="15" t="n"/>
      <c r="E499" s="15" t="n"/>
      <c r="F499" s="15" t="n"/>
      <c r="G499" s="18" t="n"/>
      <c r="H499" s="15" t="n"/>
      <c r="I499" s="15">
        <f>IF(B499="","",IF(E499&lt;=F499,"Naroči","V redu"))</f>
        <v/>
      </c>
    </row>
    <row r="500">
      <c r="A500" s="15" t="n"/>
      <c r="B500" s="15" t="n"/>
      <c r="C500" s="15" t="n"/>
      <c r="D500" s="15" t="n"/>
      <c r="E500" s="15" t="n"/>
      <c r="F500" s="15" t="n"/>
      <c r="G500" s="18" t="n"/>
      <c r="H500" s="15" t="n"/>
      <c r="I500" s="15">
        <f>IF(B500="","",IF(E500&lt;=F500,"Naroči","V redu"))</f>
        <v/>
      </c>
    </row>
    <row r="501">
      <c r="A501" s="15" t="n"/>
      <c r="B501" s="15" t="n"/>
      <c r="C501" s="15" t="n"/>
      <c r="D501" s="15" t="n"/>
      <c r="E501" s="15" t="n"/>
      <c r="F501" s="15" t="n"/>
      <c r="G501" s="18" t="n"/>
      <c r="H501" s="15" t="n"/>
      <c r="I501" s="15">
        <f>IF(B501="","",IF(E501&lt;=F501,"Naroči","V redu"))</f>
        <v/>
      </c>
    </row>
    <row r="502">
      <c r="A502" s="15" t="n"/>
      <c r="B502" s="15" t="n"/>
      <c r="C502" s="15" t="n"/>
      <c r="D502" s="15" t="n"/>
      <c r="E502" s="15" t="n"/>
      <c r="F502" s="15" t="n"/>
      <c r="G502" s="18" t="n"/>
      <c r="H502" s="15" t="n"/>
      <c r="I502" s="15">
        <f>IF(B502="","",IF(E502&lt;=F502,"Naroči","V redu"))</f>
        <v/>
      </c>
    </row>
    <row r="503">
      <c r="A503" s="15" t="n"/>
      <c r="B503" s="15" t="n"/>
      <c r="C503" s="15" t="n"/>
      <c r="D503" s="15" t="n"/>
      <c r="E503" s="15" t="n"/>
      <c r="F503" s="15" t="n"/>
      <c r="G503" s="18" t="n"/>
      <c r="H503" s="15" t="n"/>
      <c r="I503" s="15">
        <f>IF(B503="","",IF(E503&lt;=F503,"Naroči","V redu"))</f>
        <v/>
      </c>
    </row>
    <row r="504">
      <c r="A504" s="15" t="n"/>
      <c r="B504" s="15" t="n"/>
      <c r="C504" s="15" t="n"/>
      <c r="D504" s="15" t="n"/>
      <c r="E504" s="15" t="n"/>
      <c r="F504" s="15" t="n"/>
      <c r="G504" s="18" t="n"/>
      <c r="H504" s="15" t="n"/>
      <c r="I504" s="15">
        <f>IF(B504="","",IF(E504&lt;=F504,"Naroči","V redu"))</f>
        <v/>
      </c>
    </row>
    <row r="505">
      <c r="A505" s="15" t="n"/>
      <c r="B505" s="15" t="n"/>
      <c r="C505" s="15" t="n"/>
      <c r="D505" s="15" t="n"/>
      <c r="E505" s="15" t="n"/>
      <c r="F505" s="15" t="n"/>
      <c r="G505" s="18" t="n"/>
      <c r="H505" s="15" t="n"/>
      <c r="I505" s="15">
        <f>IF(B505="","",IF(E505&lt;=F505,"Naroči","V redu"))</f>
        <v/>
      </c>
    </row>
    <row r="506">
      <c r="A506" s="15" t="n"/>
      <c r="B506" s="15" t="n"/>
      <c r="C506" s="15" t="n"/>
      <c r="D506" s="15" t="n"/>
      <c r="E506" s="15" t="n"/>
      <c r="F506" s="15" t="n"/>
      <c r="G506" s="18" t="n"/>
      <c r="H506" s="15" t="n"/>
      <c r="I506" s="15">
        <f>IF(B506="","",IF(E506&lt;=F506,"Naroči","V redu"))</f>
        <v/>
      </c>
    </row>
    <row r="507">
      <c r="A507" s="15" t="n"/>
      <c r="B507" s="15" t="n"/>
      <c r="C507" s="15" t="n"/>
      <c r="D507" s="15" t="n"/>
      <c r="E507" s="15" t="n"/>
      <c r="F507" s="15" t="n"/>
      <c r="G507" s="18" t="n"/>
      <c r="H507" s="15" t="n"/>
      <c r="I507" s="15">
        <f>IF(B507="","",IF(E507&lt;=F507,"Naroči","V redu"))</f>
        <v/>
      </c>
    </row>
    <row r="508">
      <c r="A508" s="15" t="n"/>
      <c r="B508" s="15" t="n"/>
      <c r="C508" s="15" t="n"/>
      <c r="D508" s="15" t="n"/>
      <c r="E508" s="15" t="n"/>
      <c r="F508" s="15" t="n"/>
      <c r="G508" s="18" t="n"/>
      <c r="H508" s="15" t="n"/>
      <c r="I508" s="15">
        <f>IF(B508="","",IF(E508&lt;=F508,"Naroči","V redu"))</f>
        <v/>
      </c>
    </row>
    <row r="509">
      <c r="A509" s="15" t="n"/>
      <c r="B509" s="15" t="n"/>
      <c r="C509" s="15" t="n"/>
      <c r="D509" s="15" t="n"/>
      <c r="E509" s="15" t="n"/>
      <c r="F509" s="15" t="n"/>
      <c r="G509" s="18" t="n"/>
      <c r="H509" s="15" t="n"/>
      <c r="I509" s="15">
        <f>IF(B509="","",IF(E509&lt;=F509,"Naroči","V redu"))</f>
        <v/>
      </c>
    </row>
    <row r="510">
      <c r="A510" s="15" t="n"/>
      <c r="B510" s="15" t="n"/>
      <c r="C510" s="15" t="n"/>
      <c r="D510" s="15" t="n"/>
      <c r="E510" s="15" t="n"/>
      <c r="F510" s="15" t="n"/>
      <c r="G510" s="18" t="n"/>
      <c r="H510" s="15" t="n"/>
      <c r="I510" s="15">
        <f>IF(B510="","",IF(E510&lt;=F510,"Naroči","V redu"))</f>
        <v/>
      </c>
    </row>
    <row r="511">
      <c r="A511" s="15" t="n"/>
      <c r="B511" s="15" t="n"/>
      <c r="C511" s="15" t="n"/>
      <c r="D511" s="15" t="n"/>
      <c r="E511" s="15" t="n"/>
      <c r="F511" s="15" t="n"/>
      <c r="G511" s="18" t="n"/>
      <c r="H511" s="15" t="n"/>
      <c r="I511" s="15">
        <f>IF(B511="","",IF(E511&lt;=F511,"Naroči","V redu"))</f>
        <v/>
      </c>
    </row>
    <row r="512">
      <c r="A512" s="15" t="n"/>
      <c r="B512" s="15" t="n"/>
      <c r="C512" s="15" t="n"/>
      <c r="D512" s="15" t="n"/>
      <c r="E512" s="15" t="n"/>
      <c r="F512" s="15" t="n"/>
      <c r="G512" s="18" t="n"/>
      <c r="H512" s="15" t="n"/>
      <c r="I512" s="15">
        <f>IF(B512="","",IF(E512&lt;=F512,"Naroči","V redu"))</f>
        <v/>
      </c>
    </row>
    <row r="513">
      <c r="A513" s="15" t="n"/>
      <c r="B513" s="15" t="n"/>
      <c r="C513" s="15" t="n"/>
      <c r="D513" s="15" t="n"/>
      <c r="E513" s="15" t="n"/>
      <c r="F513" s="15" t="n"/>
      <c r="G513" s="18" t="n"/>
      <c r="H513" s="15" t="n"/>
      <c r="I513" s="15">
        <f>IF(B513="","",IF(E513&lt;=F513,"Naroči","V redu"))</f>
        <v/>
      </c>
    </row>
    <row r="514">
      <c r="A514" s="15" t="n"/>
      <c r="B514" s="15" t="n"/>
      <c r="C514" s="15" t="n"/>
      <c r="D514" s="15" t="n"/>
      <c r="E514" s="15" t="n"/>
      <c r="F514" s="15" t="n"/>
      <c r="G514" s="18" t="n"/>
      <c r="H514" s="15" t="n"/>
      <c r="I514" s="15">
        <f>IF(B514="","",IF(E514&lt;=F514,"Naroči","V redu"))</f>
        <v/>
      </c>
    </row>
    <row r="515">
      <c r="A515" s="15" t="n"/>
      <c r="B515" s="15" t="n"/>
      <c r="C515" s="15" t="n"/>
      <c r="D515" s="15" t="n"/>
      <c r="E515" s="15" t="n"/>
      <c r="F515" s="15" t="n"/>
      <c r="G515" s="18" t="n"/>
      <c r="H515" s="15" t="n"/>
      <c r="I515" s="15">
        <f>IF(B515="","",IF(E515&lt;=F515,"Naroči","V redu"))</f>
        <v/>
      </c>
    </row>
    <row r="516">
      <c r="A516" s="15" t="n"/>
      <c r="B516" s="15" t="n"/>
      <c r="C516" s="15" t="n"/>
      <c r="D516" s="15" t="n"/>
      <c r="E516" s="15" t="n"/>
      <c r="F516" s="15" t="n"/>
      <c r="G516" s="18" t="n"/>
      <c r="H516" s="15" t="n"/>
      <c r="I516" s="15">
        <f>IF(B516="","",IF(E516&lt;=F516,"Naroči","V redu"))</f>
        <v/>
      </c>
    </row>
    <row r="517">
      <c r="A517" s="15" t="n"/>
      <c r="B517" s="15" t="n"/>
      <c r="C517" s="15" t="n"/>
      <c r="D517" s="15" t="n"/>
      <c r="E517" s="15" t="n"/>
      <c r="F517" s="15" t="n"/>
      <c r="G517" s="18" t="n"/>
      <c r="H517" s="15" t="n"/>
      <c r="I517" s="15">
        <f>IF(B517="","",IF(E517&lt;=F517,"Naroči","V redu"))</f>
        <v/>
      </c>
    </row>
    <row r="518">
      <c r="A518" s="15" t="n"/>
      <c r="B518" s="15" t="n"/>
      <c r="C518" s="15" t="n"/>
      <c r="D518" s="15" t="n"/>
      <c r="E518" s="15" t="n"/>
      <c r="F518" s="15" t="n"/>
      <c r="G518" s="18" t="n"/>
      <c r="H518" s="15" t="n"/>
      <c r="I518" s="15">
        <f>IF(B518="","",IF(E518&lt;=F518,"Naroči","V redu"))</f>
        <v/>
      </c>
    </row>
    <row r="519">
      <c r="A519" s="15" t="n"/>
      <c r="B519" s="15" t="n"/>
      <c r="C519" s="15" t="n"/>
      <c r="D519" s="15" t="n"/>
      <c r="E519" s="15" t="n"/>
      <c r="F519" s="15" t="n"/>
      <c r="G519" s="18" t="n"/>
      <c r="H519" s="15" t="n"/>
      <c r="I519" s="15">
        <f>IF(B519="","",IF(E519&lt;=F519,"Naroči","V redu"))</f>
        <v/>
      </c>
    </row>
    <row r="520">
      <c r="A520" s="15" t="n"/>
      <c r="B520" s="15" t="n"/>
      <c r="C520" s="15" t="n"/>
      <c r="D520" s="15" t="n"/>
      <c r="E520" s="15" t="n"/>
      <c r="F520" s="15" t="n"/>
      <c r="G520" s="18" t="n"/>
      <c r="H520" s="15" t="n"/>
      <c r="I520" s="15">
        <f>IF(B520="","",IF(E520&lt;=F520,"Naroči","V redu"))</f>
        <v/>
      </c>
    </row>
    <row r="521">
      <c r="A521" s="15" t="n"/>
      <c r="B521" s="15" t="n"/>
      <c r="C521" s="15" t="n"/>
      <c r="D521" s="15" t="n"/>
      <c r="E521" s="15" t="n"/>
      <c r="F521" s="15" t="n"/>
      <c r="G521" s="18" t="n"/>
      <c r="H521" s="15" t="n"/>
      <c r="I521" s="15">
        <f>IF(B521="","",IF(E521&lt;=F521,"Naroči","V redu"))</f>
        <v/>
      </c>
    </row>
    <row r="522">
      <c r="A522" s="15" t="n"/>
      <c r="B522" s="15" t="n"/>
      <c r="C522" s="15" t="n"/>
      <c r="D522" s="15" t="n"/>
      <c r="E522" s="15" t="n"/>
      <c r="F522" s="15" t="n"/>
      <c r="G522" s="18" t="n"/>
      <c r="H522" s="15" t="n"/>
      <c r="I522" s="15">
        <f>IF(B522="","",IF(E522&lt;=F522,"Naroči","V redu"))</f>
        <v/>
      </c>
    </row>
    <row r="523">
      <c r="A523" s="15" t="n"/>
      <c r="B523" s="15" t="n"/>
      <c r="C523" s="15" t="n"/>
      <c r="D523" s="15" t="n"/>
      <c r="E523" s="15" t="n"/>
      <c r="F523" s="15" t="n"/>
      <c r="G523" s="18" t="n"/>
      <c r="H523" s="15" t="n"/>
      <c r="I523" s="15">
        <f>IF(B523="","",IF(E523&lt;=F523,"Naroči","V redu"))</f>
        <v/>
      </c>
    </row>
    <row r="524">
      <c r="A524" s="15" t="n"/>
      <c r="B524" s="15" t="n"/>
      <c r="C524" s="15" t="n"/>
      <c r="D524" s="15" t="n"/>
      <c r="E524" s="15" t="n"/>
      <c r="F524" s="15" t="n"/>
      <c r="G524" s="18" t="n"/>
      <c r="H524" s="15" t="n"/>
      <c r="I524" s="15">
        <f>IF(B524="","",IF(E524&lt;=F524,"Naroči","V redu"))</f>
        <v/>
      </c>
    </row>
    <row r="525">
      <c r="A525" s="15" t="n"/>
      <c r="B525" s="15" t="n"/>
      <c r="C525" s="15" t="n"/>
      <c r="D525" s="15" t="n"/>
      <c r="E525" s="15" t="n"/>
      <c r="F525" s="15" t="n"/>
      <c r="G525" s="18" t="n"/>
      <c r="H525" s="15" t="n"/>
      <c r="I525" s="15">
        <f>IF(B525="","",IF(E525&lt;=F525,"Naroči","V redu"))</f>
        <v/>
      </c>
    </row>
    <row r="526">
      <c r="A526" s="15" t="n"/>
      <c r="B526" s="15" t="n"/>
      <c r="C526" s="15" t="n"/>
      <c r="D526" s="15" t="n"/>
      <c r="E526" s="15" t="n"/>
      <c r="F526" s="15" t="n"/>
      <c r="G526" s="18" t="n"/>
      <c r="H526" s="15" t="n"/>
      <c r="I526" s="15">
        <f>IF(B526="","",IF(E526&lt;=F526,"Naroči","V redu"))</f>
        <v/>
      </c>
    </row>
    <row r="527">
      <c r="A527" s="15" t="n"/>
      <c r="B527" s="15" t="n"/>
      <c r="C527" s="15" t="n"/>
      <c r="D527" s="15" t="n"/>
      <c r="E527" s="15" t="n"/>
      <c r="F527" s="15" t="n"/>
      <c r="G527" s="18" t="n"/>
      <c r="H527" s="15" t="n"/>
      <c r="I527" s="15">
        <f>IF(B527="","",IF(E527&lt;=F527,"Naroči","V redu"))</f>
        <v/>
      </c>
    </row>
    <row r="528">
      <c r="A528" s="15" t="n"/>
      <c r="B528" s="15" t="n"/>
      <c r="C528" s="15" t="n"/>
      <c r="D528" s="15" t="n"/>
      <c r="E528" s="15" t="n"/>
      <c r="F528" s="15" t="n"/>
      <c r="G528" s="18" t="n"/>
      <c r="H528" s="15" t="n"/>
      <c r="I528" s="15">
        <f>IF(B528="","",IF(E528&lt;=F528,"Naroči","V redu"))</f>
        <v/>
      </c>
    </row>
    <row r="529">
      <c r="A529" s="15" t="n"/>
      <c r="B529" s="15" t="n"/>
      <c r="C529" s="15" t="n"/>
      <c r="D529" s="15" t="n"/>
      <c r="E529" s="15" t="n"/>
      <c r="F529" s="15" t="n"/>
      <c r="G529" s="18" t="n"/>
      <c r="H529" s="15" t="n"/>
      <c r="I529" s="15">
        <f>IF(B529="","",IF(E529&lt;=F529,"Naroči","V redu"))</f>
        <v/>
      </c>
    </row>
    <row r="530">
      <c r="A530" s="15" t="n"/>
      <c r="B530" s="15" t="n"/>
      <c r="C530" s="15" t="n"/>
      <c r="D530" s="15" t="n"/>
      <c r="E530" s="15" t="n"/>
      <c r="F530" s="15" t="n"/>
      <c r="G530" s="18" t="n"/>
      <c r="H530" s="15" t="n"/>
      <c r="I530" s="15">
        <f>IF(B530="","",IF(E530&lt;=F530,"Naroči","V redu"))</f>
        <v/>
      </c>
    </row>
    <row r="531">
      <c r="A531" s="15" t="n"/>
      <c r="B531" s="15" t="n"/>
      <c r="C531" s="15" t="n"/>
      <c r="D531" s="15" t="n"/>
      <c r="E531" s="15" t="n"/>
      <c r="F531" s="15" t="n"/>
      <c r="G531" s="18" t="n"/>
      <c r="H531" s="15" t="n"/>
      <c r="I531" s="15">
        <f>IF(B531="","",IF(E531&lt;=F531,"Naroči","V redu"))</f>
        <v/>
      </c>
    </row>
    <row r="532">
      <c r="A532" s="15" t="n"/>
      <c r="B532" s="15" t="n"/>
      <c r="C532" s="15" t="n"/>
      <c r="D532" s="15" t="n"/>
      <c r="E532" s="15" t="n"/>
      <c r="F532" s="15" t="n"/>
      <c r="G532" s="18" t="n"/>
      <c r="H532" s="15" t="n"/>
      <c r="I532" s="15">
        <f>IF(B532="","",IF(E532&lt;=F532,"Naroči","V redu"))</f>
        <v/>
      </c>
    </row>
    <row r="533">
      <c r="A533" s="15" t="n"/>
      <c r="B533" s="15" t="n"/>
      <c r="C533" s="15" t="n"/>
      <c r="D533" s="15" t="n"/>
      <c r="E533" s="15" t="n"/>
      <c r="F533" s="15" t="n"/>
      <c r="G533" s="18" t="n"/>
      <c r="H533" s="15" t="n"/>
      <c r="I533" s="15">
        <f>IF(B533="","",IF(E533&lt;=F533,"Naroči","V redu"))</f>
        <v/>
      </c>
    </row>
    <row r="534">
      <c r="A534" s="15" t="n"/>
      <c r="B534" s="15" t="n"/>
      <c r="C534" s="15" t="n"/>
      <c r="D534" s="15" t="n"/>
      <c r="E534" s="15" t="n"/>
      <c r="F534" s="15" t="n"/>
      <c r="G534" s="18" t="n"/>
      <c r="H534" s="15" t="n"/>
      <c r="I534" s="15">
        <f>IF(B534="","",IF(E534&lt;=F534,"Naroči","V redu"))</f>
        <v/>
      </c>
    </row>
    <row r="535">
      <c r="A535" s="15" t="n"/>
      <c r="B535" s="15" t="n"/>
      <c r="C535" s="15" t="n"/>
      <c r="D535" s="15" t="n"/>
      <c r="E535" s="15" t="n"/>
      <c r="F535" s="15" t="n"/>
      <c r="G535" s="18" t="n"/>
      <c r="H535" s="15" t="n"/>
      <c r="I535" s="15">
        <f>IF(B535="","",IF(E535&lt;=F535,"Naroči","V redu"))</f>
        <v/>
      </c>
    </row>
    <row r="536">
      <c r="A536" s="15" t="n"/>
      <c r="B536" s="15" t="n"/>
      <c r="C536" s="15" t="n"/>
      <c r="D536" s="15" t="n"/>
      <c r="E536" s="15" t="n"/>
      <c r="F536" s="15" t="n"/>
      <c r="G536" s="18" t="n"/>
      <c r="H536" s="15" t="n"/>
      <c r="I536" s="15">
        <f>IF(B536="","",IF(E536&lt;=F536,"Naroči","V redu"))</f>
        <v/>
      </c>
    </row>
    <row r="537">
      <c r="A537" s="15" t="n"/>
      <c r="B537" s="15" t="n"/>
      <c r="C537" s="15" t="n"/>
      <c r="D537" s="15" t="n"/>
      <c r="E537" s="15" t="n"/>
      <c r="F537" s="15" t="n"/>
      <c r="G537" s="18" t="n"/>
      <c r="H537" s="15" t="n"/>
      <c r="I537" s="15">
        <f>IF(B537="","",IF(E537&lt;=F537,"Naroči","V redu"))</f>
        <v/>
      </c>
    </row>
    <row r="538">
      <c r="A538" s="15" t="n"/>
      <c r="B538" s="15" t="n"/>
      <c r="C538" s="15" t="n"/>
      <c r="D538" s="15" t="n"/>
      <c r="E538" s="15" t="n"/>
      <c r="F538" s="15" t="n"/>
      <c r="G538" s="18" t="n"/>
      <c r="H538" s="15" t="n"/>
      <c r="I538" s="15">
        <f>IF(B538="","",IF(E538&lt;=F538,"Naroči","V redu"))</f>
        <v/>
      </c>
    </row>
    <row r="539">
      <c r="A539" s="15" t="n"/>
      <c r="B539" s="15" t="n"/>
      <c r="C539" s="15" t="n"/>
      <c r="D539" s="15" t="n"/>
      <c r="E539" s="15" t="n"/>
      <c r="F539" s="15" t="n"/>
      <c r="G539" s="18" t="n"/>
      <c r="H539" s="15" t="n"/>
      <c r="I539" s="15">
        <f>IF(B539="","",IF(E539&lt;=F539,"Naroči","V redu"))</f>
        <v/>
      </c>
    </row>
    <row r="540">
      <c r="A540" s="15" t="n"/>
      <c r="B540" s="15" t="n"/>
      <c r="C540" s="15" t="n"/>
      <c r="D540" s="15" t="n"/>
      <c r="E540" s="15" t="n"/>
      <c r="F540" s="15" t="n"/>
      <c r="G540" s="18" t="n"/>
      <c r="H540" s="15" t="n"/>
      <c r="I540" s="15">
        <f>IF(B540="","",IF(E540&lt;=F540,"Naroči","V redu"))</f>
        <v/>
      </c>
    </row>
    <row r="541">
      <c r="A541" s="15" t="n"/>
      <c r="B541" s="15" t="n"/>
      <c r="C541" s="15" t="n"/>
      <c r="D541" s="15" t="n"/>
      <c r="E541" s="15" t="n"/>
      <c r="F541" s="15" t="n"/>
      <c r="G541" s="18" t="n"/>
      <c r="H541" s="15" t="n"/>
      <c r="I541" s="15">
        <f>IF(B541="","",IF(E541&lt;=F541,"Naroči","V redu"))</f>
        <v/>
      </c>
    </row>
    <row r="542">
      <c r="A542" s="15" t="n"/>
      <c r="B542" s="15" t="n"/>
      <c r="C542" s="15" t="n"/>
      <c r="D542" s="15" t="n"/>
      <c r="E542" s="15" t="n"/>
      <c r="F542" s="15" t="n"/>
      <c r="G542" s="18" t="n"/>
      <c r="H542" s="15" t="n"/>
      <c r="I542" s="15">
        <f>IF(B542="","",IF(E542&lt;=F542,"Naroči","V redu"))</f>
        <v/>
      </c>
    </row>
    <row r="543">
      <c r="A543" s="15" t="n"/>
      <c r="B543" s="15" t="n"/>
      <c r="C543" s="15" t="n"/>
      <c r="D543" s="15" t="n"/>
      <c r="E543" s="15" t="n"/>
      <c r="F543" s="15" t="n"/>
      <c r="G543" s="18" t="n"/>
      <c r="H543" s="15" t="n"/>
      <c r="I543" s="15">
        <f>IF(B543="","",IF(E543&lt;=F543,"Naroči","V redu"))</f>
        <v/>
      </c>
    </row>
    <row r="544">
      <c r="A544" s="15" t="n"/>
      <c r="B544" s="15" t="n"/>
      <c r="C544" s="15" t="n"/>
      <c r="D544" s="15" t="n"/>
      <c r="E544" s="15" t="n"/>
      <c r="F544" s="15" t="n"/>
      <c r="G544" s="18" t="n"/>
      <c r="H544" s="15" t="n"/>
      <c r="I544" s="15">
        <f>IF(B544="","",IF(E544&lt;=F544,"Naroči","V redu"))</f>
        <v/>
      </c>
    </row>
    <row r="545">
      <c r="A545" s="15" t="n"/>
      <c r="B545" s="15" t="n"/>
      <c r="C545" s="15" t="n"/>
      <c r="D545" s="15" t="n"/>
      <c r="E545" s="15" t="n"/>
      <c r="F545" s="15" t="n"/>
      <c r="G545" s="18" t="n"/>
      <c r="H545" s="15" t="n"/>
      <c r="I545" s="15">
        <f>IF(B545="","",IF(E545&lt;=F545,"Naroči","V redu"))</f>
        <v/>
      </c>
    </row>
    <row r="546">
      <c r="A546" s="15" t="n"/>
      <c r="B546" s="15" t="n"/>
      <c r="C546" s="15" t="n"/>
      <c r="D546" s="15" t="n"/>
      <c r="E546" s="15" t="n"/>
      <c r="F546" s="15" t="n"/>
      <c r="G546" s="18" t="n"/>
      <c r="H546" s="15" t="n"/>
      <c r="I546" s="15">
        <f>IF(B546="","",IF(E546&lt;=F546,"Naroči","V redu"))</f>
        <v/>
      </c>
    </row>
    <row r="547">
      <c r="A547" s="15" t="n"/>
      <c r="B547" s="15" t="n"/>
      <c r="C547" s="15" t="n"/>
      <c r="D547" s="15" t="n"/>
      <c r="E547" s="15" t="n"/>
      <c r="F547" s="15" t="n"/>
      <c r="G547" s="18" t="n"/>
      <c r="H547" s="15" t="n"/>
      <c r="I547" s="15">
        <f>IF(B547="","",IF(E547&lt;=F547,"Naroči","V redu"))</f>
        <v/>
      </c>
    </row>
    <row r="548">
      <c r="A548" s="15" t="n"/>
      <c r="B548" s="15" t="n"/>
      <c r="C548" s="15" t="n"/>
      <c r="D548" s="15" t="n"/>
      <c r="E548" s="15" t="n"/>
      <c r="F548" s="15" t="n"/>
      <c r="G548" s="18" t="n"/>
      <c r="H548" s="15" t="n"/>
      <c r="I548" s="15">
        <f>IF(B548="","",IF(E548&lt;=F548,"Naroči","V redu"))</f>
        <v/>
      </c>
    </row>
    <row r="549">
      <c r="A549" s="15" t="n"/>
      <c r="B549" s="15" t="n"/>
      <c r="C549" s="15" t="n"/>
      <c r="D549" s="15" t="n"/>
      <c r="E549" s="15" t="n"/>
      <c r="F549" s="15" t="n"/>
      <c r="G549" s="18" t="n"/>
      <c r="H549" s="15" t="n"/>
      <c r="I549" s="15">
        <f>IF(B549="","",IF(E549&lt;=F549,"Naroči","V redu"))</f>
        <v/>
      </c>
    </row>
    <row r="550">
      <c r="A550" s="15" t="n"/>
      <c r="B550" s="15" t="n"/>
      <c r="C550" s="15" t="n"/>
      <c r="D550" s="15" t="n"/>
      <c r="E550" s="15" t="n"/>
      <c r="F550" s="15" t="n"/>
      <c r="G550" s="18" t="n"/>
      <c r="H550" s="15" t="n"/>
      <c r="I550" s="15">
        <f>IF(B550="","",IF(E550&lt;=F550,"Naroči","V redu"))</f>
        <v/>
      </c>
    </row>
    <row r="551">
      <c r="A551" s="15" t="n"/>
      <c r="B551" s="15" t="n"/>
      <c r="C551" s="15" t="n"/>
      <c r="D551" s="15" t="n"/>
      <c r="E551" s="15" t="n"/>
      <c r="F551" s="15" t="n"/>
      <c r="G551" s="18" t="n"/>
      <c r="H551" s="15" t="n"/>
      <c r="I551" s="15">
        <f>IF(B551="","",IF(E551&lt;=F551,"Naroči","V redu"))</f>
        <v/>
      </c>
    </row>
    <row r="552">
      <c r="A552" s="15" t="n"/>
      <c r="B552" s="15" t="n"/>
      <c r="C552" s="15" t="n"/>
      <c r="D552" s="15" t="n"/>
      <c r="E552" s="15" t="n"/>
      <c r="F552" s="15" t="n"/>
      <c r="G552" s="18" t="n"/>
      <c r="H552" s="15" t="n"/>
      <c r="I552" s="15">
        <f>IF(B552="","",IF(E552&lt;=F552,"Naroči","V redu"))</f>
        <v/>
      </c>
    </row>
    <row r="553">
      <c r="A553" s="15" t="n"/>
      <c r="B553" s="15" t="n"/>
      <c r="C553" s="15" t="n"/>
      <c r="D553" s="15" t="n"/>
      <c r="E553" s="15" t="n"/>
      <c r="F553" s="15" t="n"/>
      <c r="G553" s="18" t="n"/>
      <c r="H553" s="15" t="n"/>
      <c r="I553" s="15">
        <f>IF(B553="","",IF(E553&lt;=F553,"Naroči","V redu"))</f>
        <v/>
      </c>
    </row>
    <row r="554">
      <c r="A554" s="15" t="n"/>
      <c r="B554" s="15" t="n"/>
      <c r="C554" s="15" t="n"/>
      <c r="D554" s="15" t="n"/>
      <c r="E554" s="15" t="n"/>
      <c r="F554" s="15" t="n"/>
      <c r="G554" s="18" t="n"/>
      <c r="H554" s="15" t="n"/>
      <c r="I554" s="15">
        <f>IF(B554="","",IF(E554&lt;=F554,"Naroči","V redu"))</f>
        <v/>
      </c>
    </row>
    <row r="555">
      <c r="A555" s="15" t="n"/>
      <c r="B555" s="15" t="n"/>
      <c r="C555" s="15" t="n"/>
      <c r="D555" s="15" t="n"/>
      <c r="E555" s="15" t="n"/>
      <c r="F555" s="15" t="n"/>
      <c r="G555" s="18" t="n"/>
      <c r="H555" s="15" t="n"/>
      <c r="I555" s="15">
        <f>IF(B555="","",IF(E555&lt;=F555,"Naroči","V redu"))</f>
        <v/>
      </c>
    </row>
    <row r="556">
      <c r="A556" s="15" t="n"/>
      <c r="B556" s="15" t="n"/>
      <c r="C556" s="15" t="n"/>
      <c r="D556" s="15" t="n"/>
      <c r="E556" s="15" t="n"/>
      <c r="F556" s="15" t="n"/>
      <c r="G556" s="18" t="n"/>
      <c r="H556" s="15" t="n"/>
      <c r="I556" s="15">
        <f>IF(B556="","",IF(E556&lt;=F556,"Naroči","V redu"))</f>
        <v/>
      </c>
    </row>
    <row r="557">
      <c r="A557" s="15" t="n"/>
      <c r="B557" s="15" t="n"/>
      <c r="C557" s="15" t="n"/>
      <c r="D557" s="15" t="n"/>
      <c r="E557" s="15" t="n"/>
      <c r="F557" s="15" t="n"/>
      <c r="G557" s="18" t="n"/>
      <c r="H557" s="15" t="n"/>
      <c r="I557" s="15">
        <f>IF(B557="","",IF(E557&lt;=F557,"Naroči","V redu"))</f>
        <v/>
      </c>
    </row>
    <row r="558">
      <c r="A558" s="15" t="n"/>
      <c r="B558" s="15" t="n"/>
      <c r="C558" s="15" t="n"/>
      <c r="D558" s="15" t="n"/>
      <c r="E558" s="15" t="n"/>
      <c r="F558" s="15" t="n"/>
      <c r="G558" s="18" t="n"/>
      <c r="H558" s="15" t="n"/>
      <c r="I558" s="15">
        <f>IF(B558="","",IF(E558&lt;=F558,"Naroči","V redu"))</f>
        <v/>
      </c>
    </row>
    <row r="559">
      <c r="A559" s="15" t="n"/>
      <c r="B559" s="15" t="n"/>
      <c r="C559" s="15" t="n"/>
      <c r="D559" s="15" t="n"/>
      <c r="E559" s="15" t="n"/>
      <c r="F559" s="15" t="n"/>
      <c r="G559" s="18" t="n"/>
      <c r="H559" s="15" t="n"/>
      <c r="I559" s="15">
        <f>IF(B559="","",IF(E559&lt;=F559,"Naroči","V redu"))</f>
        <v/>
      </c>
    </row>
    <row r="560">
      <c r="A560" s="15" t="n"/>
      <c r="B560" s="15" t="n"/>
      <c r="C560" s="15" t="n"/>
      <c r="D560" s="15" t="n"/>
      <c r="E560" s="15" t="n"/>
      <c r="F560" s="15" t="n"/>
      <c r="G560" s="18" t="n"/>
      <c r="H560" s="15" t="n"/>
      <c r="I560" s="15">
        <f>IF(B560="","",IF(E560&lt;=F560,"Naroči","V redu"))</f>
        <v/>
      </c>
    </row>
    <row r="561">
      <c r="A561" s="15" t="n"/>
      <c r="B561" s="15" t="n"/>
      <c r="C561" s="15" t="n"/>
      <c r="D561" s="15" t="n"/>
      <c r="E561" s="15" t="n"/>
      <c r="F561" s="15" t="n"/>
      <c r="G561" s="18" t="n"/>
      <c r="H561" s="15" t="n"/>
      <c r="I561" s="15">
        <f>IF(B561="","",IF(E561&lt;=F561,"Naroči","V redu"))</f>
        <v/>
      </c>
    </row>
    <row r="562">
      <c r="A562" s="15" t="n"/>
      <c r="B562" s="15" t="n"/>
      <c r="C562" s="15" t="n"/>
      <c r="D562" s="15" t="n"/>
      <c r="E562" s="15" t="n"/>
      <c r="F562" s="15" t="n"/>
      <c r="G562" s="18" t="n"/>
      <c r="H562" s="15" t="n"/>
      <c r="I562" s="15">
        <f>IF(B562="","",IF(E562&lt;=F562,"Naroči","V redu"))</f>
        <v/>
      </c>
    </row>
    <row r="563">
      <c r="A563" s="15" t="n"/>
      <c r="B563" s="15" t="n"/>
      <c r="C563" s="15" t="n"/>
      <c r="D563" s="15" t="n"/>
      <c r="E563" s="15" t="n"/>
      <c r="F563" s="15" t="n"/>
      <c r="G563" s="18" t="n"/>
      <c r="H563" s="15" t="n"/>
      <c r="I563" s="15">
        <f>IF(B563="","",IF(E563&lt;=F563,"Naroči","V redu"))</f>
        <v/>
      </c>
    </row>
    <row r="564">
      <c r="A564" s="15" t="n"/>
      <c r="B564" s="15" t="n"/>
      <c r="C564" s="15" t="n"/>
      <c r="D564" s="15" t="n"/>
      <c r="E564" s="15" t="n"/>
      <c r="F564" s="15" t="n"/>
      <c r="G564" s="18" t="n"/>
      <c r="H564" s="15" t="n"/>
      <c r="I564" s="15">
        <f>IF(B564="","",IF(E564&lt;=F564,"Naroči","V redu"))</f>
        <v/>
      </c>
    </row>
    <row r="565">
      <c r="A565" s="15" t="n"/>
      <c r="B565" s="15" t="n"/>
      <c r="C565" s="15" t="n"/>
      <c r="D565" s="15" t="n"/>
      <c r="E565" s="15" t="n"/>
      <c r="F565" s="15" t="n"/>
      <c r="G565" s="18" t="n"/>
      <c r="H565" s="15" t="n"/>
      <c r="I565" s="15">
        <f>IF(B565="","",IF(E565&lt;=F565,"Naroči","V redu"))</f>
        <v/>
      </c>
    </row>
    <row r="566">
      <c r="A566" s="15" t="n"/>
      <c r="B566" s="15" t="n"/>
      <c r="C566" s="15" t="n"/>
      <c r="D566" s="15" t="n"/>
      <c r="E566" s="15" t="n"/>
      <c r="F566" s="15" t="n"/>
      <c r="G566" s="18" t="n"/>
      <c r="H566" s="15" t="n"/>
      <c r="I566" s="15">
        <f>IF(B566="","",IF(E566&lt;=F566,"Naroči","V redu"))</f>
        <v/>
      </c>
    </row>
    <row r="567">
      <c r="A567" s="15" t="n"/>
      <c r="B567" s="15" t="n"/>
      <c r="C567" s="15" t="n"/>
      <c r="D567" s="15" t="n"/>
      <c r="E567" s="15" t="n"/>
      <c r="F567" s="15" t="n"/>
      <c r="G567" s="18" t="n"/>
      <c r="H567" s="15" t="n"/>
      <c r="I567" s="15">
        <f>IF(B567="","",IF(E567&lt;=F567,"Naroči","V redu"))</f>
        <v/>
      </c>
    </row>
    <row r="568">
      <c r="A568" s="15" t="n"/>
      <c r="B568" s="15" t="n"/>
      <c r="C568" s="15" t="n"/>
      <c r="D568" s="15" t="n"/>
      <c r="E568" s="15" t="n"/>
      <c r="F568" s="15" t="n"/>
      <c r="G568" s="18" t="n"/>
      <c r="H568" s="15" t="n"/>
      <c r="I568" s="15">
        <f>IF(B568="","",IF(E568&lt;=F568,"Naroči","V redu"))</f>
        <v/>
      </c>
    </row>
    <row r="569">
      <c r="A569" s="15" t="n"/>
      <c r="B569" s="15" t="n"/>
      <c r="C569" s="15" t="n"/>
      <c r="D569" s="15" t="n"/>
      <c r="E569" s="15" t="n"/>
      <c r="F569" s="15" t="n"/>
      <c r="G569" s="18" t="n"/>
      <c r="H569" s="15" t="n"/>
      <c r="I569" s="15">
        <f>IF(B569="","",IF(E569&lt;=F569,"Naroči","V redu"))</f>
        <v/>
      </c>
    </row>
    <row r="570">
      <c r="A570" s="15" t="n"/>
      <c r="B570" s="15" t="n"/>
      <c r="C570" s="15" t="n"/>
      <c r="D570" s="15" t="n"/>
      <c r="E570" s="15" t="n"/>
      <c r="F570" s="15" t="n"/>
      <c r="G570" s="18" t="n"/>
      <c r="H570" s="15" t="n"/>
      <c r="I570" s="15">
        <f>IF(B570="","",IF(E570&lt;=F570,"Naroči","V redu"))</f>
        <v/>
      </c>
    </row>
    <row r="571">
      <c r="A571" s="15" t="n"/>
      <c r="B571" s="15" t="n"/>
      <c r="C571" s="15" t="n"/>
      <c r="D571" s="15" t="n"/>
      <c r="E571" s="15" t="n"/>
      <c r="F571" s="15" t="n"/>
      <c r="G571" s="18" t="n"/>
      <c r="H571" s="15" t="n"/>
      <c r="I571" s="15">
        <f>IF(B571="","",IF(E571&lt;=F571,"Naroči","V redu"))</f>
        <v/>
      </c>
    </row>
    <row r="572">
      <c r="A572" s="15" t="n"/>
      <c r="B572" s="15" t="n"/>
      <c r="C572" s="15" t="n"/>
      <c r="D572" s="15" t="n"/>
      <c r="E572" s="15" t="n"/>
      <c r="F572" s="15" t="n"/>
      <c r="G572" s="18" t="n"/>
      <c r="H572" s="15" t="n"/>
      <c r="I572" s="15">
        <f>IF(B572="","",IF(E572&lt;=F572,"Naroči","V redu"))</f>
        <v/>
      </c>
    </row>
    <row r="573">
      <c r="A573" s="15" t="n"/>
      <c r="B573" s="15" t="n"/>
      <c r="C573" s="15" t="n"/>
      <c r="D573" s="15" t="n"/>
      <c r="E573" s="15" t="n"/>
      <c r="F573" s="15" t="n"/>
      <c r="G573" s="18" t="n"/>
      <c r="H573" s="15" t="n"/>
      <c r="I573" s="15">
        <f>IF(B573="","",IF(E573&lt;=F573,"Naroči","V redu"))</f>
        <v/>
      </c>
    </row>
    <row r="574">
      <c r="A574" s="15" t="n"/>
      <c r="B574" s="15" t="n"/>
      <c r="C574" s="15" t="n"/>
      <c r="D574" s="15" t="n"/>
      <c r="E574" s="15" t="n"/>
      <c r="F574" s="15" t="n"/>
      <c r="G574" s="18" t="n"/>
      <c r="H574" s="15" t="n"/>
      <c r="I574" s="15">
        <f>IF(B574="","",IF(E574&lt;=F574,"Naroči","V redu"))</f>
        <v/>
      </c>
    </row>
    <row r="575">
      <c r="A575" s="15" t="n"/>
      <c r="B575" s="15" t="n"/>
      <c r="C575" s="15" t="n"/>
      <c r="D575" s="15" t="n"/>
      <c r="E575" s="15" t="n"/>
      <c r="F575" s="15" t="n"/>
      <c r="G575" s="18" t="n"/>
      <c r="H575" s="15" t="n"/>
      <c r="I575" s="15">
        <f>IF(B575="","",IF(E575&lt;=F575,"Naroči","V redu"))</f>
        <v/>
      </c>
    </row>
    <row r="576">
      <c r="A576" s="15" t="n"/>
      <c r="B576" s="15" t="n"/>
      <c r="C576" s="15" t="n"/>
      <c r="D576" s="15" t="n"/>
      <c r="E576" s="15" t="n"/>
      <c r="F576" s="15" t="n"/>
      <c r="G576" s="18" t="n"/>
      <c r="H576" s="15" t="n"/>
      <c r="I576" s="15">
        <f>IF(B576="","",IF(E576&lt;=F576,"Naroči","V redu"))</f>
        <v/>
      </c>
    </row>
    <row r="577">
      <c r="A577" s="15" t="n"/>
      <c r="B577" s="15" t="n"/>
      <c r="C577" s="15" t="n"/>
      <c r="D577" s="15" t="n"/>
      <c r="E577" s="15" t="n"/>
      <c r="F577" s="15" t="n"/>
      <c r="G577" s="18" t="n"/>
      <c r="H577" s="15" t="n"/>
      <c r="I577" s="15">
        <f>IF(B577="","",IF(E577&lt;=F577,"Naroči","V redu"))</f>
        <v/>
      </c>
    </row>
    <row r="578">
      <c r="A578" s="15" t="n"/>
      <c r="B578" s="15" t="n"/>
      <c r="C578" s="15" t="n"/>
      <c r="D578" s="15" t="n"/>
      <c r="E578" s="15" t="n"/>
      <c r="F578" s="15" t="n"/>
      <c r="G578" s="18" t="n"/>
      <c r="H578" s="15" t="n"/>
      <c r="I578" s="15">
        <f>IF(B578="","",IF(E578&lt;=F578,"Naroči","V redu"))</f>
        <v/>
      </c>
    </row>
    <row r="579">
      <c r="A579" s="15" t="n"/>
      <c r="B579" s="15" t="n"/>
      <c r="C579" s="15" t="n"/>
      <c r="D579" s="15" t="n"/>
      <c r="E579" s="15" t="n"/>
      <c r="F579" s="15" t="n"/>
      <c r="G579" s="18" t="n"/>
      <c r="H579" s="15" t="n"/>
      <c r="I579" s="15">
        <f>IF(B579="","",IF(E579&lt;=F579,"Naroči","V redu"))</f>
        <v/>
      </c>
    </row>
    <row r="580">
      <c r="A580" s="15" t="n"/>
      <c r="B580" s="15" t="n"/>
      <c r="C580" s="15" t="n"/>
      <c r="D580" s="15" t="n"/>
      <c r="E580" s="15" t="n"/>
      <c r="F580" s="15" t="n"/>
      <c r="G580" s="18" t="n"/>
      <c r="H580" s="15" t="n"/>
      <c r="I580" s="15">
        <f>IF(B580="","",IF(E580&lt;=F580,"Naroči","V redu"))</f>
        <v/>
      </c>
    </row>
    <row r="581">
      <c r="A581" s="15" t="n"/>
      <c r="B581" s="15" t="n"/>
      <c r="C581" s="15" t="n"/>
      <c r="D581" s="15" t="n"/>
      <c r="E581" s="15" t="n"/>
      <c r="F581" s="15" t="n"/>
      <c r="G581" s="18" t="n"/>
      <c r="H581" s="15" t="n"/>
      <c r="I581" s="15">
        <f>IF(B581="","",IF(E581&lt;=F581,"Naroči","V redu"))</f>
        <v/>
      </c>
    </row>
    <row r="582">
      <c r="A582" s="15" t="n"/>
      <c r="B582" s="15" t="n"/>
      <c r="C582" s="15" t="n"/>
      <c r="D582" s="15" t="n"/>
      <c r="E582" s="15" t="n"/>
      <c r="F582" s="15" t="n"/>
      <c r="G582" s="18" t="n"/>
      <c r="H582" s="15" t="n"/>
      <c r="I582" s="15">
        <f>IF(B582="","",IF(E582&lt;=F582,"Naroči","V redu"))</f>
        <v/>
      </c>
    </row>
    <row r="583">
      <c r="A583" s="15" t="n"/>
      <c r="B583" s="15" t="n"/>
      <c r="C583" s="15" t="n"/>
      <c r="D583" s="15" t="n"/>
      <c r="E583" s="15" t="n"/>
      <c r="F583" s="15" t="n"/>
      <c r="G583" s="18" t="n"/>
      <c r="H583" s="15" t="n"/>
      <c r="I583" s="15">
        <f>IF(B583="","",IF(E583&lt;=F583,"Naroči","V redu"))</f>
        <v/>
      </c>
    </row>
    <row r="584">
      <c r="A584" s="15" t="n"/>
      <c r="B584" s="15" t="n"/>
      <c r="C584" s="15" t="n"/>
      <c r="D584" s="15" t="n"/>
      <c r="E584" s="15" t="n"/>
      <c r="F584" s="15" t="n"/>
      <c r="G584" s="18" t="n"/>
      <c r="H584" s="15" t="n"/>
      <c r="I584" s="15">
        <f>IF(B584="","",IF(E584&lt;=F584,"Naroči","V redu"))</f>
        <v/>
      </c>
    </row>
    <row r="585">
      <c r="A585" s="15" t="n"/>
      <c r="B585" s="15" t="n"/>
      <c r="C585" s="15" t="n"/>
      <c r="D585" s="15" t="n"/>
      <c r="E585" s="15" t="n"/>
      <c r="F585" s="15" t="n"/>
      <c r="G585" s="18" t="n"/>
      <c r="H585" s="15" t="n"/>
      <c r="I585" s="15">
        <f>IF(B585="","",IF(E585&lt;=F585,"Naroči","V redu"))</f>
        <v/>
      </c>
    </row>
    <row r="586">
      <c r="A586" s="15" t="n"/>
      <c r="B586" s="15" t="n"/>
      <c r="C586" s="15" t="n"/>
      <c r="D586" s="15" t="n"/>
      <c r="E586" s="15" t="n"/>
      <c r="F586" s="15" t="n"/>
      <c r="G586" s="18" t="n"/>
      <c r="H586" s="15" t="n"/>
      <c r="I586" s="15">
        <f>IF(B586="","",IF(E586&lt;=F586,"Naroči","V redu"))</f>
        <v/>
      </c>
    </row>
    <row r="587">
      <c r="A587" s="15" t="n"/>
      <c r="B587" s="15" t="n"/>
      <c r="C587" s="15" t="n"/>
      <c r="D587" s="15" t="n"/>
      <c r="E587" s="15" t="n"/>
      <c r="F587" s="15" t="n"/>
      <c r="G587" s="18" t="n"/>
      <c r="H587" s="15" t="n"/>
      <c r="I587" s="15">
        <f>IF(B587="","",IF(E587&lt;=F587,"Naroči","V redu"))</f>
        <v/>
      </c>
    </row>
    <row r="588">
      <c r="A588" s="15" t="n"/>
      <c r="B588" s="15" t="n"/>
      <c r="C588" s="15" t="n"/>
      <c r="D588" s="15" t="n"/>
      <c r="E588" s="15" t="n"/>
      <c r="F588" s="15" t="n"/>
      <c r="G588" s="18" t="n"/>
      <c r="H588" s="15" t="n"/>
      <c r="I588" s="15">
        <f>IF(B588="","",IF(E588&lt;=F588,"Naroči","V redu"))</f>
        <v/>
      </c>
    </row>
    <row r="589">
      <c r="A589" s="15" t="n"/>
      <c r="B589" s="15" t="n"/>
      <c r="C589" s="15" t="n"/>
      <c r="D589" s="15" t="n"/>
      <c r="E589" s="15" t="n"/>
      <c r="F589" s="15" t="n"/>
      <c r="G589" s="18" t="n"/>
      <c r="H589" s="15" t="n"/>
      <c r="I589" s="15">
        <f>IF(B589="","",IF(E589&lt;=F589,"Naroči","V redu"))</f>
        <v/>
      </c>
    </row>
    <row r="590">
      <c r="A590" s="15" t="n"/>
      <c r="B590" s="15" t="n"/>
      <c r="C590" s="15" t="n"/>
      <c r="D590" s="15" t="n"/>
      <c r="E590" s="15" t="n"/>
      <c r="F590" s="15" t="n"/>
      <c r="G590" s="18" t="n"/>
      <c r="H590" s="15" t="n"/>
      <c r="I590" s="15">
        <f>IF(B590="","",IF(E590&lt;=F590,"Naroči","V redu"))</f>
        <v/>
      </c>
    </row>
    <row r="591">
      <c r="A591" s="15" t="n"/>
      <c r="B591" s="15" t="n"/>
      <c r="C591" s="15" t="n"/>
      <c r="D591" s="15" t="n"/>
      <c r="E591" s="15" t="n"/>
      <c r="F591" s="15" t="n"/>
      <c r="G591" s="18" t="n"/>
      <c r="H591" s="15" t="n"/>
      <c r="I591" s="15">
        <f>IF(B591="","",IF(E591&lt;=F591,"Naroči","V redu"))</f>
        <v/>
      </c>
    </row>
    <row r="592">
      <c r="A592" s="15" t="n"/>
      <c r="B592" s="15" t="n"/>
      <c r="C592" s="15" t="n"/>
      <c r="D592" s="15" t="n"/>
      <c r="E592" s="15" t="n"/>
      <c r="F592" s="15" t="n"/>
      <c r="G592" s="18" t="n"/>
      <c r="H592" s="15" t="n"/>
      <c r="I592" s="15">
        <f>IF(B592="","",IF(E592&lt;=F592,"Naroči","V redu"))</f>
        <v/>
      </c>
    </row>
    <row r="593">
      <c r="A593" s="15" t="n"/>
      <c r="B593" s="15" t="n"/>
      <c r="C593" s="15" t="n"/>
      <c r="D593" s="15" t="n"/>
      <c r="E593" s="15" t="n"/>
      <c r="F593" s="15" t="n"/>
      <c r="G593" s="18" t="n"/>
      <c r="H593" s="15" t="n"/>
      <c r="I593" s="15">
        <f>IF(B593="","",IF(E593&lt;=F593,"Naroči","V redu"))</f>
        <v/>
      </c>
    </row>
    <row r="594">
      <c r="A594" s="15" t="n"/>
      <c r="B594" s="15" t="n"/>
      <c r="C594" s="15" t="n"/>
      <c r="D594" s="15" t="n"/>
      <c r="E594" s="15" t="n"/>
      <c r="F594" s="15" t="n"/>
      <c r="G594" s="18" t="n"/>
      <c r="H594" s="15" t="n"/>
      <c r="I594" s="15">
        <f>IF(B594="","",IF(E594&lt;=F594,"Naroči","V redu"))</f>
        <v/>
      </c>
    </row>
    <row r="595">
      <c r="A595" s="15" t="n"/>
      <c r="B595" s="15" t="n"/>
      <c r="C595" s="15" t="n"/>
      <c r="D595" s="15" t="n"/>
      <c r="E595" s="15" t="n"/>
      <c r="F595" s="15" t="n"/>
      <c r="G595" s="18" t="n"/>
      <c r="H595" s="15" t="n"/>
      <c r="I595" s="15">
        <f>IF(B595="","",IF(E595&lt;=F595,"Naroči","V redu"))</f>
        <v/>
      </c>
    </row>
    <row r="596">
      <c r="A596" s="15" t="n"/>
      <c r="B596" s="15" t="n"/>
      <c r="C596" s="15" t="n"/>
      <c r="D596" s="15" t="n"/>
      <c r="E596" s="15" t="n"/>
      <c r="F596" s="15" t="n"/>
      <c r="G596" s="18" t="n"/>
      <c r="H596" s="15" t="n"/>
      <c r="I596" s="15">
        <f>IF(B596="","",IF(E596&lt;=F596,"Naroči","V redu"))</f>
        <v/>
      </c>
    </row>
    <row r="597">
      <c r="A597" s="15" t="n"/>
      <c r="B597" s="15" t="n"/>
      <c r="C597" s="15" t="n"/>
      <c r="D597" s="15" t="n"/>
      <c r="E597" s="15" t="n"/>
      <c r="F597" s="15" t="n"/>
      <c r="G597" s="18" t="n"/>
      <c r="H597" s="15" t="n"/>
      <c r="I597" s="15">
        <f>IF(B597="","",IF(E597&lt;=F597,"Naroči","V redu"))</f>
        <v/>
      </c>
    </row>
    <row r="598">
      <c r="A598" s="15" t="n"/>
      <c r="B598" s="15" t="n"/>
      <c r="C598" s="15" t="n"/>
      <c r="D598" s="15" t="n"/>
      <c r="E598" s="15" t="n"/>
      <c r="F598" s="15" t="n"/>
      <c r="G598" s="18" t="n"/>
      <c r="H598" s="15" t="n"/>
      <c r="I598" s="15">
        <f>IF(B598="","",IF(E598&lt;=F598,"Naroči","V redu"))</f>
        <v/>
      </c>
    </row>
    <row r="599">
      <c r="A599" s="15" t="n"/>
      <c r="B599" s="15" t="n"/>
      <c r="C599" s="15" t="n"/>
      <c r="D599" s="15" t="n"/>
      <c r="E599" s="15" t="n"/>
      <c r="F599" s="15" t="n"/>
      <c r="G599" s="18" t="n"/>
      <c r="H599" s="15" t="n"/>
      <c r="I599" s="15">
        <f>IF(B599="","",IF(E599&lt;=F599,"Naroči","V redu"))</f>
        <v/>
      </c>
    </row>
    <row r="600">
      <c r="A600" s="15" t="n"/>
      <c r="B600" s="15" t="n"/>
      <c r="C600" s="15" t="n"/>
      <c r="D600" s="15" t="n"/>
      <c r="E600" s="15" t="n"/>
      <c r="F600" s="15" t="n"/>
      <c r="G600" s="18" t="n"/>
      <c r="H600" s="15" t="n"/>
      <c r="I600" s="15">
        <f>IF(B600="","",IF(E600&lt;=F600,"Naroči","V redu"))</f>
        <v/>
      </c>
    </row>
    <row r="601">
      <c r="A601" s="15" t="n"/>
      <c r="B601" s="15" t="n"/>
      <c r="C601" s="15" t="n"/>
      <c r="D601" s="15" t="n"/>
      <c r="E601" s="15" t="n"/>
      <c r="F601" s="15" t="n"/>
      <c r="G601" s="18" t="n"/>
      <c r="H601" s="15" t="n"/>
      <c r="I601" s="15">
        <f>IF(B601="","",IF(E601&lt;=F601,"Naroči","V redu"))</f>
        <v/>
      </c>
    </row>
    <row r="602">
      <c r="A602" s="15" t="n"/>
      <c r="B602" s="15" t="n"/>
      <c r="C602" s="15" t="n"/>
      <c r="D602" s="15" t="n"/>
      <c r="E602" s="15" t="n"/>
      <c r="F602" s="15" t="n"/>
      <c r="G602" s="18" t="n"/>
      <c r="H602" s="15" t="n"/>
      <c r="I602" s="15">
        <f>IF(B602="","",IF(E602&lt;=F602,"Naroči","V redu"))</f>
        <v/>
      </c>
    </row>
    <row r="603">
      <c r="A603" s="15" t="n"/>
      <c r="B603" s="15" t="n"/>
      <c r="C603" s="15" t="n"/>
      <c r="D603" s="15" t="n"/>
      <c r="E603" s="15" t="n"/>
      <c r="F603" s="15" t="n"/>
      <c r="G603" s="18" t="n"/>
      <c r="H603" s="15" t="n"/>
      <c r="I603" s="15">
        <f>IF(B603="","",IF(E603&lt;=F603,"Naroči","V redu"))</f>
        <v/>
      </c>
    </row>
    <row r="604">
      <c r="A604" s="15" t="n"/>
      <c r="B604" s="15" t="n"/>
      <c r="C604" s="15" t="n"/>
      <c r="D604" s="15" t="n"/>
      <c r="E604" s="15" t="n"/>
      <c r="F604" s="15" t="n"/>
      <c r="G604" s="18" t="n"/>
      <c r="H604" s="15" t="n"/>
      <c r="I604" s="15">
        <f>IF(B604="","",IF(E604&lt;=F604,"Naroči","V redu"))</f>
        <v/>
      </c>
    </row>
    <row r="605">
      <c r="A605" s="15" t="n"/>
      <c r="B605" s="15" t="n"/>
      <c r="C605" s="15" t="n"/>
      <c r="D605" s="15" t="n"/>
      <c r="E605" s="15" t="n"/>
      <c r="F605" s="15" t="n"/>
      <c r="G605" s="18" t="n"/>
      <c r="H605" s="15" t="n"/>
      <c r="I605" s="15">
        <f>IF(B605="","",IF(E605&lt;=F605,"Naroči","V redu"))</f>
        <v/>
      </c>
    </row>
    <row r="606">
      <c r="A606" s="15" t="n"/>
      <c r="B606" s="15" t="n"/>
      <c r="C606" s="15" t="n"/>
      <c r="D606" s="15" t="n"/>
      <c r="E606" s="15" t="n"/>
      <c r="F606" s="15" t="n"/>
      <c r="G606" s="18" t="n"/>
      <c r="H606" s="15" t="n"/>
      <c r="I606" s="15">
        <f>IF(B606="","",IF(E606&lt;=F606,"Naroči","V redu"))</f>
        <v/>
      </c>
    </row>
    <row r="607">
      <c r="A607" s="15" t="n"/>
      <c r="B607" s="15" t="n"/>
      <c r="C607" s="15" t="n"/>
      <c r="D607" s="15" t="n"/>
      <c r="E607" s="15" t="n"/>
      <c r="F607" s="15" t="n"/>
      <c r="G607" s="18" t="n"/>
      <c r="H607" s="15" t="n"/>
      <c r="I607" s="15">
        <f>IF(B607="","",IF(E607&lt;=F607,"Naroči","V redu"))</f>
        <v/>
      </c>
    </row>
    <row r="608">
      <c r="A608" s="15" t="n"/>
      <c r="B608" s="15" t="n"/>
      <c r="C608" s="15" t="n"/>
      <c r="D608" s="15" t="n"/>
      <c r="E608" s="15" t="n"/>
      <c r="F608" s="15" t="n"/>
      <c r="G608" s="18" t="n"/>
      <c r="H608" s="15" t="n"/>
      <c r="I608" s="15">
        <f>IF(B608="","",IF(E608&lt;=F608,"Naroči","V redu"))</f>
        <v/>
      </c>
    </row>
    <row r="609">
      <c r="A609" s="15" t="n"/>
      <c r="B609" s="15" t="n"/>
      <c r="C609" s="15" t="n"/>
      <c r="D609" s="15" t="n"/>
      <c r="E609" s="15" t="n"/>
      <c r="F609" s="15" t="n"/>
      <c r="G609" s="18" t="n"/>
      <c r="H609" s="15" t="n"/>
      <c r="I609" s="15">
        <f>IF(B609="","",IF(E609&lt;=F609,"Naroči","V redu"))</f>
        <v/>
      </c>
    </row>
    <row r="610">
      <c r="A610" s="15" t="n"/>
      <c r="B610" s="15" t="n"/>
      <c r="C610" s="15" t="n"/>
      <c r="D610" s="15" t="n"/>
      <c r="E610" s="15" t="n"/>
      <c r="F610" s="15" t="n"/>
      <c r="G610" s="18" t="n"/>
      <c r="H610" s="15" t="n"/>
      <c r="I610" s="15">
        <f>IF(B610="","",IF(E610&lt;=F610,"Naroči","V redu"))</f>
        <v/>
      </c>
    </row>
    <row r="611">
      <c r="A611" s="15" t="n"/>
      <c r="B611" s="15" t="n"/>
      <c r="C611" s="15" t="n"/>
      <c r="D611" s="15" t="n"/>
      <c r="E611" s="15" t="n"/>
      <c r="F611" s="15" t="n"/>
      <c r="G611" s="18" t="n"/>
      <c r="H611" s="15" t="n"/>
      <c r="I611" s="15">
        <f>IF(B611="","",IF(E611&lt;=F611,"Naroči","V redu"))</f>
        <v/>
      </c>
    </row>
    <row r="612">
      <c r="A612" s="15" t="n"/>
      <c r="B612" s="15" t="n"/>
      <c r="C612" s="15" t="n"/>
      <c r="D612" s="15" t="n"/>
      <c r="E612" s="15" t="n"/>
      <c r="F612" s="15" t="n"/>
      <c r="G612" s="18" t="n"/>
      <c r="H612" s="15" t="n"/>
      <c r="I612" s="15">
        <f>IF(B612="","",IF(E612&lt;=F612,"Naroči","V redu"))</f>
        <v/>
      </c>
    </row>
    <row r="613">
      <c r="A613" s="15" t="n"/>
      <c r="B613" s="15" t="n"/>
      <c r="C613" s="15" t="n"/>
      <c r="D613" s="15" t="n"/>
      <c r="E613" s="15" t="n"/>
      <c r="F613" s="15" t="n"/>
      <c r="G613" s="18" t="n"/>
      <c r="H613" s="15" t="n"/>
      <c r="I613" s="15">
        <f>IF(B613="","",IF(E613&lt;=F613,"Naroči","V redu"))</f>
        <v/>
      </c>
    </row>
    <row r="614">
      <c r="A614" s="15" t="n"/>
      <c r="B614" s="15" t="n"/>
      <c r="C614" s="15" t="n"/>
      <c r="D614" s="15" t="n"/>
      <c r="E614" s="15" t="n"/>
      <c r="F614" s="15" t="n"/>
      <c r="G614" s="18" t="n"/>
      <c r="H614" s="15" t="n"/>
      <c r="I614" s="15">
        <f>IF(B614="","",IF(E614&lt;=F614,"Naroči","V redu"))</f>
        <v/>
      </c>
    </row>
    <row r="615">
      <c r="A615" s="15" t="n"/>
      <c r="B615" s="15" t="n"/>
      <c r="C615" s="15" t="n"/>
      <c r="D615" s="15" t="n"/>
      <c r="E615" s="15" t="n"/>
      <c r="F615" s="15" t="n"/>
      <c r="G615" s="18" t="n"/>
      <c r="H615" s="15" t="n"/>
      <c r="I615" s="15">
        <f>IF(B615="","",IF(E615&lt;=F615,"Naroči","V redu"))</f>
        <v/>
      </c>
    </row>
    <row r="616">
      <c r="A616" s="15" t="n"/>
      <c r="B616" s="15" t="n"/>
      <c r="C616" s="15" t="n"/>
      <c r="D616" s="15" t="n"/>
      <c r="E616" s="15" t="n"/>
      <c r="F616" s="15" t="n"/>
      <c r="G616" s="18" t="n"/>
      <c r="H616" s="15" t="n"/>
      <c r="I616" s="15">
        <f>IF(B616="","",IF(E616&lt;=F616,"Naroči","V redu"))</f>
        <v/>
      </c>
    </row>
    <row r="617">
      <c r="A617" s="15" t="n"/>
      <c r="B617" s="15" t="n"/>
      <c r="C617" s="15" t="n"/>
      <c r="D617" s="15" t="n"/>
      <c r="E617" s="15" t="n"/>
      <c r="F617" s="15" t="n"/>
      <c r="G617" s="18" t="n"/>
      <c r="H617" s="15" t="n"/>
      <c r="I617" s="15">
        <f>IF(B617="","",IF(E617&lt;=F617,"Naroči","V redu"))</f>
        <v/>
      </c>
    </row>
    <row r="618">
      <c r="A618" s="15" t="n"/>
      <c r="B618" s="15" t="n"/>
      <c r="C618" s="15" t="n"/>
      <c r="D618" s="15" t="n"/>
      <c r="E618" s="15" t="n"/>
      <c r="F618" s="15" t="n"/>
      <c r="G618" s="18" t="n"/>
      <c r="H618" s="15" t="n"/>
      <c r="I618" s="15">
        <f>IF(B618="","",IF(E618&lt;=F618,"Naroči","V redu"))</f>
        <v/>
      </c>
    </row>
    <row r="619">
      <c r="A619" s="15" t="n"/>
      <c r="B619" s="15" t="n"/>
      <c r="C619" s="15" t="n"/>
      <c r="D619" s="15" t="n"/>
      <c r="E619" s="15" t="n"/>
      <c r="F619" s="15" t="n"/>
      <c r="G619" s="18" t="n"/>
      <c r="H619" s="15" t="n"/>
      <c r="I619" s="15">
        <f>IF(B619="","",IF(E619&lt;=F619,"Naroči","V redu"))</f>
        <v/>
      </c>
    </row>
    <row r="620">
      <c r="A620" s="15" t="n"/>
      <c r="B620" s="15" t="n"/>
      <c r="C620" s="15" t="n"/>
      <c r="D620" s="15" t="n"/>
      <c r="E620" s="15" t="n"/>
      <c r="F620" s="15" t="n"/>
      <c r="G620" s="18" t="n"/>
      <c r="H620" s="15" t="n"/>
      <c r="I620" s="15">
        <f>IF(B620="","",IF(E620&lt;=F620,"Naroči","V redu"))</f>
        <v/>
      </c>
    </row>
    <row r="621">
      <c r="A621" s="15" t="n"/>
      <c r="B621" s="15" t="n"/>
      <c r="C621" s="15" t="n"/>
      <c r="D621" s="15" t="n"/>
      <c r="E621" s="15" t="n"/>
      <c r="F621" s="15" t="n"/>
      <c r="G621" s="18" t="n"/>
      <c r="H621" s="15" t="n"/>
      <c r="I621" s="15">
        <f>IF(B621="","",IF(E621&lt;=F621,"Naroči","V redu"))</f>
        <v/>
      </c>
    </row>
    <row r="622">
      <c r="A622" s="15" t="n"/>
      <c r="B622" s="15" t="n"/>
      <c r="C622" s="15" t="n"/>
      <c r="D622" s="15" t="n"/>
      <c r="E622" s="15" t="n"/>
      <c r="F622" s="15" t="n"/>
      <c r="G622" s="18" t="n"/>
      <c r="H622" s="15" t="n"/>
      <c r="I622" s="15">
        <f>IF(B622="","",IF(E622&lt;=F622,"Naroči","V redu"))</f>
        <v/>
      </c>
    </row>
    <row r="623">
      <c r="A623" s="15" t="n"/>
      <c r="B623" s="15" t="n"/>
      <c r="C623" s="15" t="n"/>
      <c r="D623" s="15" t="n"/>
      <c r="E623" s="15" t="n"/>
      <c r="F623" s="15" t="n"/>
      <c r="G623" s="18" t="n"/>
      <c r="H623" s="15" t="n"/>
      <c r="I623" s="15">
        <f>IF(B623="","",IF(E623&lt;=F623,"Naroči","V redu"))</f>
        <v/>
      </c>
    </row>
    <row r="624">
      <c r="A624" s="15" t="n"/>
      <c r="B624" s="15" t="n"/>
      <c r="C624" s="15" t="n"/>
      <c r="D624" s="15" t="n"/>
      <c r="E624" s="15" t="n"/>
      <c r="F624" s="15" t="n"/>
      <c r="G624" s="18" t="n"/>
      <c r="H624" s="15" t="n"/>
      <c r="I624" s="15">
        <f>IF(B624="","",IF(E624&lt;=F624,"Naroči","V redu"))</f>
        <v/>
      </c>
    </row>
    <row r="625">
      <c r="A625" s="15" t="n"/>
      <c r="B625" s="15" t="n"/>
      <c r="C625" s="15" t="n"/>
      <c r="D625" s="15" t="n"/>
      <c r="E625" s="15" t="n"/>
      <c r="F625" s="15" t="n"/>
      <c r="G625" s="18" t="n"/>
      <c r="H625" s="15" t="n"/>
      <c r="I625" s="15">
        <f>IF(B625="","",IF(E625&lt;=F625,"Naroči","V redu"))</f>
        <v/>
      </c>
    </row>
    <row r="626">
      <c r="A626" s="15" t="n"/>
      <c r="B626" s="15" t="n"/>
      <c r="C626" s="15" t="n"/>
      <c r="D626" s="15" t="n"/>
      <c r="E626" s="15" t="n"/>
      <c r="F626" s="15" t="n"/>
      <c r="G626" s="18" t="n"/>
      <c r="H626" s="15" t="n"/>
      <c r="I626" s="15">
        <f>IF(B626="","",IF(E626&lt;=F626,"Naroči","V redu"))</f>
        <v/>
      </c>
    </row>
    <row r="627">
      <c r="A627" s="15" t="n"/>
      <c r="B627" s="15" t="n"/>
      <c r="C627" s="15" t="n"/>
      <c r="D627" s="15" t="n"/>
      <c r="E627" s="15" t="n"/>
      <c r="F627" s="15" t="n"/>
      <c r="G627" s="18" t="n"/>
      <c r="H627" s="15" t="n"/>
      <c r="I627" s="15">
        <f>IF(B627="","",IF(E627&lt;=F627,"Naroči","V redu"))</f>
        <v/>
      </c>
    </row>
    <row r="628">
      <c r="A628" s="15" t="n"/>
      <c r="B628" s="15" t="n"/>
      <c r="C628" s="15" t="n"/>
      <c r="D628" s="15" t="n"/>
      <c r="E628" s="15" t="n"/>
      <c r="F628" s="15" t="n"/>
      <c r="G628" s="18" t="n"/>
      <c r="H628" s="15" t="n"/>
      <c r="I628" s="15">
        <f>IF(B628="","",IF(E628&lt;=F628,"Naroči","V redu"))</f>
        <v/>
      </c>
    </row>
    <row r="629">
      <c r="A629" s="15" t="n"/>
      <c r="B629" s="15" t="n"/>
      <c r="C629" s="15" t="n"/>
      <c r="D629" s="15" t="n"/>
      <c r="E629" s="15" t="n"/>
      <c r="F629" s="15" t="n"/>
      <c r="G629" s="18" t="n"/>
      <c r="H629" s="15" t="n"/>
      <c r="I629" s="15">
        <f>IF(B629="","",IF(E629&lt;=F629,"Naroči","V redu"))</f>
        <v/>
      </c>
    </row>
    <row r="630">
      <c r="A630" s="15" t="n"/>
      <c r="B630" s="15" t="n"/>
      <c r="C630" s="15" t="n"/>
      <c r="D630" s="15" t="n"/>
      <c r="E630" s="15" t="n"/>
      <c r="F630" s="15" t="n"/>
      <c r="G630" s="18" t="n"/>
      <c r="H630" s="15" t="n"/>
      <c r="I630" s="15">
        <f>IF(B630="","",IF(E630&lt;=F630,"Naroči","V redu"))</f>
        <v/>
      </c>
    </row>
    <row r="631">
      <c r="A631" s="15" t="n"/>
      <c r="B631" s="15" t="n"/>
      <c r="C631" s="15" t="n"/>
      <c r="D631" s="15" t="n"/>
      <c r="E631" s="15" t="n"/>
      <c r="F631" s="15" t="n"/>
      <c r="G631" s="18" t="n"/>
      <c r="H631" s="15" t="n"/>
      <c r="I631" s="15">
        <f>IF(B631="","",IF(E631&lt;=F631,"Naroči","V redu"))</f>
        <v/>
      </c>
    </row>
    <row r="632">
      <c r="A632" s="15" t="n"/>
      <c r="B632" s="15" t="n"/>
      <c r="C632" s="15" t="n"/>
      <c r="D632" s="15" t="n"/>
      <c r="E632" s="15" t="n"/>
      <c r="F632" s="15" t="n"/>
      <c r="G632" s="18" t="n"/>
      <c r="H632" s="15" t="n"/>
      <c r="I632" s="15">
        <f>IF(B632="","",IF(E632&lt;=F632,"Naroči","V redu"))</f>
        <v/>
      </c>
    </row>
    <row r="633">
      <c r="A633" s="15" t="n"/>
      <c r="B633" s="15" t="n"/>
      <c r="C633" s="15" t="n"/>
      <c r="D633" s="15" t="n"/>
      <c r="E633" s="15" t="n"/>
      <c r="F633" s="15" t="n"/>
      <c r="G633" s="18" t="n"/>
      <c r="H633" s="15" t="n"/>
      <c r="I633" s="15">
        <f>IF(B633="","",IF(E633&lt;=F633,"Naroči","V redu"))</f>
        <v/>
      </c>
    </row>
    <row r="634">
      <c r="A634" s="15" t="n"/>
      <c r="B634" s="15" t="n"/>
      <c r="C634" s="15" t="n"/>
      <c r="D634" s="15" t="n"/>
      <c r="E634" s="15" t="n"/>
      <c r="F634" s="15" t="n"/>
      <c r="G634" s="18" t="n"/>
      <c r="H634" s="15" t="n"/>
      <c r="I634" s="15">
        <f>IF(B634="","",IF(E634&lt;=F634,"Naroči","V redu"))</f>
        <v/>
      </c>
    </row>
    <row r="635">
      <c r="A635" s="15" t="n"/>
      <c r="B635" s="15" t="n"/>
      <c r="C635" s="15" t="n"/>
      <c r="D635" s="15" t="n"/>
      <c r="E635" s="15" t="n"/>
      <c r="F635" s="15" t="n"/>
      <c r="G635" s="18" t="n"/>
      <c r="H635" s="15" t="n"/>
      <c r="I635" s="15">
        <f>IF(B635="","",IF(E635&lt;=F635,"Naroči","V redu"))</f>
        <v/>
      </c>
    </row>
    <row r="636">
      <c r="A636" s="15" t="n"/>
      <c r="B636" s="15" t="n"/>
      <c r="C636" s="15" t="n"/>
      <c r="D636" s="15" t="n"/>
      <c r="E636" s="15" t="n"/>
      <c r="F636" s="15" t="n"/>
      <c r="G636" s="18" t="n"/>
      <c r="H636" s="15" t="n"/>
      <c r="I636" s="15">
        <f>IF(B636="","",IF(E636&lt;=F636,"Naroči","V redu"))</f>
        <v/>
      </c>
    </row>
    <row r="637">
      <c r="A637" s="15" t="n"/>
      <c r="B637" s="15" t="n"/>
      <c r="C637" s="15" t="n"/>
      <c r="D637" s="15" t="n"/>
      <c r="E637" s="15" t="n"/>
      <c r="F637" s="15" t="n"/>
      <c r="G637" s="18" t="n"/>
      <c r="H637" s="15" t="n"/>
      <c r="I637" s="15">
        <f>IF(B637="","",IF(E637&lt;=F637,"Naroči","V redu"))</f>
        <v/>
      </c>
    </row>
    <row r="638">
      <c r="A638" s="15" t="n"/>
      <c r="B638" s="15" t="n"/>
      <c r="C638" s="15" t="n"/>
      <c r="D638" s="15" t="n"/>
      <c r="E638" s="15" t="n"/>
      <c r="F638" s="15" t="n"/>
      <c r="G638" s="18" t="n"/>
      <c r="H638" s="15" t="n"/>
      <c r="I638" s="15">
        <f>IF(B638="","",IF(E638&lt;=F638,"Naroči","V redu"))</f>
        <v/>
      </c>
    </row>
    <row r="639">
      <c r="A639" s="15" t="n"/>
      <c r="B639" s="15" t="n"/>
      <c r="C639" s="15" t="n"/>
      <c r="D639" s="15" t="n"/>
      <c r="E639" s="15" t="n"/>
      <c r="F639" s="15" t="n"/>
      <c r="G639" s="18" t="n"/>
      <c r="H639" s="15" t="n"/>
      <c r="I639" s="15">
        <f>IF(B639="","",IF(E639&lt;=F639,"Naroči","V redu"))</f>
        <v/>
      </c>
    </row>
    <row r="640">
      <c r="A640" s="15" t="n"/>
      <c r="B640" s="15" t="n"/>
      <c r="C640" s="15" t="n"/>
      <c r="D640" s="15" t="n"/>
      <c r="E640" s="15" t="n"/>
      <c r="F640" s="15" t="n"/>
      <c r="G640" s="18" t="n"/>
      <c r="H640" s="15" t="n"/>
      <c r="I640" s="15">
        <f>IF(B640="","",IF(E640&lt;=F640,"Naroči","V redu"))</f>
        <v/>
      </c>
    </row>
    <row r="641">
      <c r="A641" s="15" t="n"/>
      <c r="B641" s="15" t="n"/>
      <c r="C641" s="15" t="n"/>
      <c r="D641" s="15" t="n"/>
      <c r="E641" s="15" t="n"/>
      <c r="F641" s="15" t="n"/>
      <c r="G641" s="18" t="n"/>
      <c r="H641" s="15" t="n"/>
      <c r="I641" s="15">
        <f>IF(B641="","",IF(E641&lt;=F641,"Naroči","V redu"))</f>
        <v/>
      </c>
    </row>
    <row r="642">
      <c r="A642" s="15" t="n"/>
      <c r="B642" s="15" t="n"/>
      <c r="C642" s="15" t="n"/>
      <c r="D642" s="15" t="n"/>
      <c r="E642" s="15" t="n"/>
      <c r="F642" s="15" t="n"/>
      <c r="G642" s="18" t="n"/>
      <c r="H642" s="15" t="n"/>
      <c r="I642" s="15">
        <f>IF(B642="","",IF(E642&lt;=F642,"Naroči","V redu"))</f>
        <v/>
      </c>
    </row>
    <row r="643">
      <c r="A643" s="15" t="n"/>
      <c r="B643" s="15" t="n"/>
      <c r="C643" s="15" t="n"/>
      <c r="D643" s="15" t="n"/>
      <c r="E643" s="15" t="n"/>
      <c r="F643" s="15" t="n"/>
      <c r="G643" s="18" t="n"/>
      <c r="H643" s="15" t="n"/>
      <c r="I643" s="15">
        <f>IF(B643="","",IF(E643&lt;=F643,"Naroči","V redu"))</f>
        <v/>
      </c>
    </row>
    <row r="644">
      <c r="A644" s="15" t="n"/>
      <c r="B644" s="15" t="n"/>
      <c r="C644" s="15" t="n"/>
      <c r="D644" s="15" t="n"/>
      <c r="E644" s="15" t="n"/>
      <c r="F644" s="15" t="n"/>
      <c r="G644" s="18" t="n"/>
      <c r="H644" s="15" t="n"/>
      <c r="I644" s="15">
        <f>IF(B644="","",IF(E644&lt;=F644,"Naroči","V redu"))</f>
        <v/>
      </c>
    </row>
    <row r="645">
      <c r="A645" s="15" t="n"/>
      <c r="B645" s="15" t="n"/>
      <c r="C645" s="15" t="n"/>
      <c r="D645" s="15" t="n"/>
      <c r="E645" s="15" t="n"/>
      <c r="F645" s="15" t="n"/>
      <c r="G645" s="18" t="n"/>
      <c r="H645" s="15" t="n"/>
      <c r="I645" s="15">
        <f>IF(B645="","",IF(E645&lt;=F645,"Naroči","V redu"))</f>
        <v/>
      </c>
    </row>
    <row r="646">
      <c r="A646" s="15" t="n"/>
      <c r="B646" s="15" t="n"/>
      <c r="C646" s="15" t="n"/>
      <c r="D646" s="15" t="n"/>
      <c r="E646" s="15" t="n"/>
      <c r="F646" s="15" t="n"/>
      <c r="G646" s="18" t="n"/>
      <c r="H646" s="15" t="n"/>
      <c r="I646" s="15">
        <f>IF(B646="","",IF(E646&lt;=F646,"Naroči","V redu"))</f>
        <v/>
      </c>
    </row>
    <row r="647">
      <c r="A647" s="15" t="n"/>
      <c r="B647" s="15" t="n"/>
      <c r="C647" s="15" t="n"/>
      <c r="D647" s="15" t="n"/>
      <c r="E647" s="15" t="n"/>
      <c r="F647" s="15" t="n"/>
      <c r="G647" s="18" t="n"/>
      <c r="H647" s="15" t="n"/>
      <c r="I647" s="15">
        <f>IF(B647="","",IF(E647&lt;=F647,"Naroči","V redu"))</f>
        <v/>
      </c>
    </row>
    <row r="648">
      <c r="A648" s="15" t="n"/>
      <c r="B648" s="15" t="n"/>
      <c r="C648" s="15" t="n"/>
      <c r="D648" s="15" t="n"/>
      <c r="E648" s="15" t="n"/>
      <c r="F648" s="15" t="n"/>
      <c r="G648" s="18" t="n"/>
      <c r="H648" s="15" t="n"/>
      <c r="I648" s="15">
        <f>IF(B648="","",IF(E648&lt;=F648,"Naroči","V redu"))</f>
        <v/>
      </c>
    </row>
    <row r="649">
      <c r="A649" s="15" t="n"/>
      <c r="B649" s="15" t="n"/>
      <c r="C649" s="15" t="n"/>
      <c r="D649" s="15" t="n"/>
      <c r="E649" s="15" t="n"/>
      <c r="F649" s="15" t="n"/>
      <c r="G649" s="18" t="n"/>
      <c r="H649" s="15" t="n"/>
      <c r="I649" s="15">
        <f>IF(B649="","",IF(E649&lt;=F649,"Naroči","V redu"))</f>
        <v/>
      </c>
    </row>
    <row r="650">
      <c r="A650" s="15" t="n"/>
      <c r="B650" s="15" t="n"/>
      <c r="C650" s="15" t="n"/>
      <c r="D650" s="15" t="n"/>
      <c r="E650" s="15" t="n"/>
      <c r="F650" s="15" t="n"/>
      <c r="G650" s="18" t="n"/>
      <c r="H650" s="15" t="n"/>
      <c r="I650" s="15">
        <f>IF(B650="","",IF(E650&lt;=F650,"Naroči","V redu"))</f>
        <v/>
      </c>
    </row>
    <row r="651">
      <c r="A651" s="15" t="n"/>
      <c r="B651" s="15" t="n"/>
      <c r="C651" s="15" t="n"/>
      <c r="D651" s="15" t="n"/>
      <c r="E651" s="15" t="n"/>
      <c r="F651" s="15" t="n"/>
      <c r="G651" s="18" t="n"/>
      <c r="H651" s="15" t="n"/>
      <c r="I651" s="15">
        <f>IF(B651="","",IF(E651&lt;=F651,"Naroči","V redu"))</f>
        <v/>
      </c>
    </row>
    <row r="652">
      <c r="A652" s="15" t="n"/>
      <c r="B652" s="15" t="n"/>
      <c r="C652" s="15" t="n"/>
      <c r="D652" s="15" t="n"/>
      <c r="E652" s="15" t="n"/>
      <c r="F652" s="15" t="n"/>
      <c r="G652" s="18" t="n"/>
      <c r="H652" s="15" t="n"/>
      <c r="I652" s="15">
        <f>IF(B652="","",IF(E652&lt;=F652,"Naroči","V redu"))</f>
        <v/>
      </c>
    </row>
    <row r="653">
      <c r="A653" s="15" t="n"/>
      <c r="B653" s="15" t="n"/>
      <c r="C653" s="15" t="n"/>
      <c r="D653" s="15" t="n"/>
      <c r="E653" s="15" t="n"/>
      <c r="F653" s="15" t="n"/>
      <c r="G653" s="18" t="n"/>
      <c r="H653" s="15" t="n"/>
      <c r="I653" s="15">
        <f>IF(B653="","",IF(E653&lt;=F653,"Naroči","V redu"))</f>
        <v/>
      </c>
    </row>
    <row r="654">
      <c r="A654" s="15" t="n"/>
      <c r="B654" s="15" t="n"/>
      <c r="C654" s="15" t="n"/>
      <c r="D654" s="15" t="n"/>
      <c r="E654" s="15" t="n"/>
      <c r="F654" s="15" t="n"/>
      <c r="G654" s="18" t="n"/>
      <c r="H654" s="15" t="n"/>
      <c r="I654" s="15">
        <f>IF(B654="","",IF(E654&lt;=F654,"Naroči","V redu"))</f>
        <v/>
      </c>
    </row>
    <row r="655">
      <c r="A655" s="15" t="n"/>
      <c r="B655" s="15" t="n"/>
      <c r="C655" s="15" t="n"/>
      <c r="D655" s="15" t="n"/>
      <c r="E655" s="15" t="n"/>
      <c r="F655" s="15" t="n"/>
      <c r="G655" s="18" t="n"/>
      <c r="H655" s="15" t="n"/>
      <c r="I655" s="15">
        <f>IF(B655="","",IF(E655&lt;=F655,"Naroči","V redu"))</f>
        <v/>
      </c>
    </row>
    <row r="656">
      <c r="A656" s="15" t="n"/>
      <c r="B656" s="15" t="n"/>
      <c r="C656" s="15" t="n"/>
      <c r="D656" s="15" t="n"/>
      <c r="E656" s="15" t="n"/>
      <c r="F656" s="15" t="n"/>
      <c r="G656" s="18" t="n"/>
      <c r="H656" s="15" t="n"/>
      <c r="I656" s="15">
        <f>IF(B656="","",IF(E656&lt;=F656,"Naroči","V redu"))</f>
        <v/>
      </c>
    </row>
    <row r="657">
      <c r="A657" s="15" t="n"/>
      <c r="B657" s="15" t="n"/>
      <c r="C657" s="15" t="n"/>
      <c r="D657" s="15" t="n"/>
      <c r="E657" s="15" t="n"/>
      <c r="F657" s="15" t="n"/>
      <c r="G657" s="18" t="n"/>
      <c r="H657" s="15" t="n"/>
      <c r="I657" s="15">
        <f>IF(B657="","",IF(E657&lt;=F657,"Naroči","V redu"))</f>
        <v/>
      </c>
    </row>
    <row r="658">
      <c r="A658" s="15" t="n"/>
      <c r="B658" s="15" t="n"/>
      <c r="C658" s="15" t="n"/>
      <c r="D658" s="15" t="n"/>
      <c r="E658" s="15" t="n"/>
      <c r="F658" s="15" t="n"/>
      <c r="G658" s="18" t="n"/>
      <c r="H658" s="15" t="n"/>
      <c r="I658" s="15">
        <f>IF(B658="","",IF(E658&lt;=F658,"Naroči","V redu"))</f>
        <v/>
      </c>
    </row>
    <row r="659">
      <c r="A659" s="15" t="n"/>
      <c r="B659" s="15" t="n"/>
      <c r="C659" s="15" t="n"/>
      <c r="D659" s="15" t="n"/>
      <c r="E659" s="15" t="n"/>
      <c r="F659" s="15" t="n"/>
      <c r="G659" s="18" t="n"/>
      <c r="H659" s="15" t="n"/>
      <c r="I659" s="15">
        <f>IF(B659="","",IF(E659&lt;=F659,"Naroči","V redu"))</f>
        <v/>
      </c>
    </row>
    <row r="660">
      <c r="A660" s="15" t="n"/>
      <c r="B660" s="15" t="n"/>
      <c r="C660" s="15" t="n"/>
      <c r="D660" s="15" t="n"/>
      <c r="E660" s="15" t="n"/>
      <c r="F660" s="15" t="n"/>
      <c r="G660" s="18" t="n"/>
      <c r="H660" s="15" t="n"/>
      <c r="I660" s="15">
        <f>IF(B660="","",IF(E660&lt;=F660,"Naroči","V redu"))</f>
        <v/>
      </c>
    </row>
    <row r="661">
      <c r="A661" s="15" t="n"/>
      <c r="B661" s="15" t="n"/>
      <c r="C661" s="15" t="n"/>
      <c r="D661" s="15" t="n"/>
      <c r="E661" s="15" t="n"/>
      <c r="F661" s="15" t="n"/>
      <c r="G661" s="18" t="n"/>
      <c r="H661" s="15" t="n"/>
      <c r="I661" s="15">
        <f>IF(B661="","",IF(E661&lt;=F661,"Naroči","V redu"))</f>
        <v/>
      </c>
    </row>
    <row r="662">
      <c r="A662" s="15" t="n"/>
      <c r="B662" s="15" t="n"/>
      <c r="C662" s="15" t="n"/>
      <c r="D662" s="15" t="n"/>
      <c r="E662" s="15" t="n"/>
      <c r="F662" s="15" t="n"/>
      <c r="G662" s="18" t="n"/>
      <c r="H662" s="15" t="n"/>
      <c r="I662" s="15">
        <f>IF(B662="","",IF(E662&lt;=F662,"Naroči","V redu"))</f>
        <v/>
      </c>
    </row>
    <row r="663">
      <c r="A663" s="15" t="n"/>
      <c r="B663" s="15" t="n"/>
      <c r="C663" s="15" t="n"/>
      <c r="D663" s="15" t="n"/>
      <c r="E663" s="15" t="n"/>
      <c r="F663" s="15" t="n"/>
      <c r="G663" s="18" t="n"/>
      <c r="H663" s="15" t="n"/>
      <c r="I663" s="15">
        <f>IF(B663="","",IF(E663&lt;=F663,"Naroči","V redu"))</f>
        <v/>
      </c>
    </row>
    <row r="664">
      <c r="A664" s="15" t="n"/>
      <c r="B664" s="15" t="n"/>
      <c r="C664" s="15" t="n"/>
      <c r="D664" s="15" t="n"/>
      <c r="E664" s="15" t="n"/>
      <c r="F664" s="15" t="n"/>
      <c r="G664" s="18" t="n"/>
      <c r="H664" s="15" t="n"/>
      <c r="I664" s="15">
        <f>IF(B664="","",IF(E664&lt;=F664,"Naroči","V redu"))</f>
        <v/>
      </c>
    </row>
    <row r="665">
      <c r="A665" s="15" t="n"/>
      <c r="B665" s="15" t="n"/>
      <c r="C665" s="15" t="n"/>
      <c r="D665" s="15" t="n"/>
      <c r="E665" s="15" t="n"/>
      <c r="F665" s="15" t="n"/>
      <c r="G665" s="18" t="n"/>
      <c r="H665" s="15" t="n"/>
      <c r="I665" s="15">
        <f>IF(B665="","",IF(E665&lt;=F665,"Naroči","V redu"))</f>
        <v/>
      </c>
    </row>
    <row r="666">
      <c r="A666" s="15" t="n"/>
      <c r="B666" s="15" t="n"/>
      <c r="C666" s="15" t="n"/>
      <c r="D666" s="15" t="n"/>
      <c r="E666" s="15" t="n"/>
      <c r="F666" s="15" t="n"/>
      <c r="G666" s="18" t="n"/>
      <c r="H666" s="15" t="n"/>
      <c r="I666" s="15">
        <f>IF(B666="","",IF(E666&lt;=F666,"Naroči","V redu"))</f>
        <v/>
      </c>
    </row>
    <row r="667">
      <c r="A667" s="15" t="n"/>
      <c r="B667" s="15" t="n"/>
      <c r="C667" s="15" t="n"/>
      <c r="D667" s="15" t="n"/>
      <c r="E667" s="15" t="n"/>
      <c r="F667" s="15" t="n"/>
      <c r="G667" s="18" t="n"/>
      <c r="H667" s="15" t="n"/>
      <c r="I667" s="15">
        <f>IF(B667="","",IF(E667&lt;=F667,"Naroči","V redu"))</f>
        <v/>
      </c>
    </row>
    <row r="668">
      <c r="A668" s="15" t="n"/>
      <c r="B668" s="15" t="n"/>
      <c r="C668" s="15" t="n"/>
      <c r="D668" s="15" t="n"/>
      <c r="E668" s="15" t="n"/>
      <c r="F668" s="15" t="n"/>
      <c r="G668" s="18" t="n"/>
      <c r="H668" s="15" t="n"/>
      <c r="I668" s="15">
        <f>IF(B668="","",IF(E668&lt;=F668,"Naroči","V redu"))</f>
        <v/>
      </c>
    </row>
    <row r="669">
      <c r="A669" s="15" t="n"/>
      <c r="B669" s="15" t="n"/>
      <c r="C669" s="15" t="n"/>
      <c r="D669" s="15" t="n"/>
      <c r="E669" s="15" t="n"/>
      <c r="F669" s="15" t="n"/>
      <c r="G669" s="18" t="n"/>
      <c r="H669" s="15" t="n"/>
      <c r="I669" s="15">
        <f>IF(B669="","",IF(E669&lt;=F669,"Naroči","V redu"))</f>
        <v/>
      </c>
    </row>
    <row r="670">
      <c r="A670" s="15" t="n"/>
      <c r="B670" s="15" t="n"/>
      <c r="C670" s="15" t="n"/>
      <c r="D670" s="15" t="n"/>
      <c r="E670" s="15" t="n"/>
      <c r="F670" s="15" t="n"/>
      <c r="G670" s="18" t="n"/>
      <c r="H670" s="15" t="n"/>
      <c r="I670" s="15">
        <f>IF(B670="","",IF(E670&lt;=F670,"Naroči","V redu"))</f>
        <v/>
      </c>
    </row>
    <row r="671">
      <c r="A671" s="15" t="n"/>
      <c r="B671" s="15" t="n"/>
      <c r="C671" s="15" t="n"/>
      <c r="D671" s="15" t="n"/>
      <c r="E671" s="15" t="n"/>
      <c r="F671" s="15" t="n"/>
      <c r="G671" s="18" t="n"/>
      <c r="H671" s="15" t="n"/>
      <c r="I671" s="15">
        <f>IF(B671="","",IF(E671&lt;=F671,"Naroči","V redu"))</f>
        <v/>
      </c>
    </row>
    <row r="672">
      <c r="A672" s="15" t="n"/>
      <c r="B672" s="15" t="n"/>
      <c r="C672" s="15" t="n"/>
      <c r="D672" s="15" t="n"/>
      <c r="E672" s="15" t="n"/>
      <c r="F672" s="15" t="n"/>
      <c r="G672" s="18" t="n"/>
      <c r="H672" s="15" t="n"/>
      <c r="I672" s="15">
        <f>IF(B672="","",IF(E672&lt;=F672,"Naroči","V redu"))</f>
        <v/>
      </c>
    </row>
    <row r="673">
      <c r="A673" s="15" t="n"/>
      <c r="B673" s="15" t="n"/>
      <c r="C673" s="15" t="n"/>
      <c r="D673" s="15" t="n"/>
      <c r="E673" s="15" t="n"/>
      <c r="F673" s="15" t="n"/>
      <c r="G673" s="18" t="n"/>
      <c r="H673" s="15" t="n"/>
      <c r="I673" s="15">
        <f>IF(B673="","",IF(E673&lt;=F673,"Naroči","V redu"))</f>
        <v/>
      </c>
    </row>
    <row r="674">
      <c r="A674" s="15" t="n"/>
      <c r="B674" s="15" t="n"/>
      <c r="C674" s="15" t="n"/>
      <c r="D674" s="15" t="n"/>
      <c r="E674" s="15" t="n"/>
      <c r="F674" s="15" t="n"/>
      <c r="G674" s="18" t="n"/>
      <c r="H674" s="15" t="n"/>
      <c r="I674" s="15">
        <f>IF(B674="","",IF(E674&lt;=F674,"Naroči","V redu"))</f>
        <v/>
      </c>
    </row>
    <row r="675">
      <c r="A675" s="15" t="n"/>
      <c r="B675" s="15" t="n"/>
      <c r="C675" s="15" t="n"/>
      <c r="D675" s="15" t="n"/>
      <c r="E675" s="15" t="n"/>
      <c r="F675" s="15" t="n"/>
      <c r="G675" s="18" t="n"/>
      <c r="H675" s="15" t="n"/>
      <c r="I675" s="15">
        <f>IF(B675="","",IF(E675&lt;=F675,"Naroči","V redu"))</f>
        <v/>
      </c>
    </row>
    <row r="676">
      <c r="A676" s="15" t="n"/>
      <c r="B676" s="15" t="n"/>
      <c r="C676" s="15" t="n"/>
      <c r="D676" s="15" t="n"/>
      <c r="E676" s="15" t="n"/>
      <c r="F676" s="15" t="n"/>
      <c r="G676" s="18" t="n"/>
      <c r="H676" s="15" t="n"/>
      <c r="I676" s="15">
        <f>IF(B676="","",IF(E676&lt;=F676,"Naroči","V redu"))</f>
        <v/>
      </c>
    </row>
    <row r="677">
      <c r="A677" s="15" t="n"/>
      <c r="B677" s="15" t="n"/>
      <c r="C677" s="15" t="n"/>
      <c r="D677" s="15" t="n"/>
      <c r="E677" s="15" t="n"/>
      <c r="F677" s="15" t="n"/>
      <c r="G677" s="18" t="n"/>
      <c r="H677" s="15" t="n"/>
      <c r="I677" s="15">
        <f>IF(B677="","",IF(E677&lt;=F677,"Naroči","V redu"))</f>
        <v/>
      </c>
    </row>
    <row r="678">
      <c r="A678" s="15" t="n"/>
      <c r="B678" s="15" t="n"/>
      <c r="C678" s="15" t="n"/>
      <c r="D678" s="15" t="n"/>
      <c r="E678" s="15" t="n"/>
      <c r="F678" s="15" t="n"/>
      <c r="G678" s="18" t="n"/>
      <c r="H678" s="15" t="n"/>
      <c r="I678" s="15">
        <f>IF(B678="","",IF(E678&lt;=F678,"Naroči","V redu"))</f>
        <v/>
      </c>
    </row>
    <row r="679">
      <c r="A679" s="15" t="n"/>
      <c r="B679" s="15" t="n"/>
      <c r="C679" s="15" t="n"/>
      <c r="D679" s="15" t="n"/>
      <c r="E679" s="15" t="n"/>
      <c r="F679" s="15" t="n"/>
      <c r="G679" s="18" t="n"/>
      <c r="H679" s="15" t="n"/>
      <c r="I679" s="15">
        <f>IF(B679="","",IF(E679&lt;=F679,"Naroči","V redu"))</f>
        <v/>
      </c>
    </row>
    <row r="680">
      <c r="A680" s="15" t="n"/>
      <c r="B680" s="15" t="n"/>
      <c r="C680" s="15" t="n"/>
      <c r="D680" s="15" t="n"/>
      <c r="E680" s="15" t="n"/>
      <c r="F680" s="15" t="n"/>
      <c r="G680" s="18" t="n"/>
      <c r="H680" s="15" t="n"/>
      <c r="I680" s="15">
        <f>IF(B680="","",IF(E680&lt;=F680,"Naroči","V redu"))</f>
        <v/>
      </c>
    </row>
    <row r="681">
      <c r="A681" s="15" t="n"/>
      <c r="B681" s="15" t="n"/>
      <c r="C681" s="15" t="n"/>
      <c r="D681" s="15" t="n"/>
      <c r="E681" s="15" t="n"/>
      <c r="F681" s="15" t="n"/>
      <c r="G681" s="18" t="n"/>
      <c r="H681" s="15" t="n"/>
      <c r="I681" s="15">
        <f>IF(B681="","",IF(E681&lt;=F681,"Naroči","V redu"))</f>
        <v/>
      </c>
    </row>
    <row r="682">
      <c r="A682" s="15" t="n"/>
      <c r="B682" s="15" t="n"/>
      <c r="C682" s="15" t="n"/>
      <c r="D682" s="15" t="n"/>
      <c r="E682" s="15" t="n"/>
      <c r="F682" s="15" t="n"/>
      <c r="G682" s="18" t="n"/>
      <c r="H682" s="15" t="n"/>
      <c r="I682" s="15">
        <f>IF(B682="","",IF(E682&lt;=F682,"Naroči","V redu"))</f>
        <v/>
      </c>
    </row>
    <row r="683">
      <c r="A683" s="15" t="n"/>
      <c r="B683" s="15" t="n"/>
      <c r="C683" s="15" t="n"/>
      <c r="D683" s="15" t="n"/>
      <c r="E683" s="15" t="n"/>
      <c r="F683" s="15" t="n"/>
      <c r="G683" s="18" t="n"/>
      <c r="H683" s="15" t="n"/>
      <c r="I683" s="15">
        <f>IF(B683="","",IF(E683&lt;=F683,"Naroči","V redu"))</f>
        <v/>
      </c>
    </row>
    <row r="684">
      <c r="A684" s="15" t="n"/>
      <c r="B684" s="15" t="n"/>
      <c r="C684" s="15" t="n"/>
      <c r="D684" s="15" t="n"/>
      <c r="E684" s="15" t="n"/>
      <c r="F684" s="15" t="n"/>
      <c r="G684" s="18" t="n"/>
      <c r="H684" s="15" t="n"/>
      <c r="I684" s="15">
        <f>IF(B684="","",IF(E684&lt;=F684,"Naroči","V redu"))</f>
        <v/>
      </c>
    </row>
    <row r="685">
      <c r="A685" s="15" t="n"/>
      <c r="B685" s="15" t="n"/>
      <c r="C685" s="15" t="n"/>
      <c r="D685" s="15" t="n"/>
      <c r="E685" s="15" t="n"/>
      <c r="F685" s="15" t="n"/>
      <c r="G685" s="18" t="n"/>
      <c r="H685" s="15" t="n"/>
      <c r="I685" s="15">
        <f>IF(B685="","",IF(E685&lt;=F685,"Naroči","V redu"))</f>
        <v/>
      </c>
    </row>
    <row r="686">
      <c r="A686" s="15" t="n"/>
      <c r="B686" s="15" t="n"/>
      <c r="C686" s="15" t="n"/>
      <c r="D686" s="15" t="n"/>
      <c r="E686" s="15" t="n"/>
      <c r="F686" s="15" t="n"/>
      <c r="G686" s="18" t="n"/>
      <c r="H686" s="15" t="n"/>
      <c r="I686" s="15">
        <f>IF(B686="","",IF(E686&lt;=F686,"Naroči","V redu"))</f>
        <v/>
      </c>
    </row>
    <row r="687">
      <c r="A687" s="15" t="n"/>
      <c r="B687" s="15" t="n"/>
      <c r="C687" s="15" t="n"/>
      <c r="D687" s="15" t="n"/>
      <c r="E687" s="15" t="n"/>
      <c r="F687" s="15" t="n"/>
      <c r="G687" s="18" t="n"/>
      <c r="H687" s="15" t="n"/>
      <c r="I687" s="15">
        <f>IF(B687="","",IF(E687&lt;=F687,"Naroči","V redu"))</f>
        <v/>
      </c>
    </row>
    <row r="688">
      <c r="A688" s="15" t="n"/>
      <c r="B688" s="15" t="n"/>
      <c r="C688" s="15" t="n"/>
      <c r="D688" s="15" t="n"/>
      <c r="E688" s="15" t="n"/>
      <c r="F688" s="15" t="n"/>
      <c r="G688" s="18" t="n"/>
      <c r="H688" s="15" t="n"/>
      <c r="I688" s="15">
        <f>IF(B688="","",IF(E688&lt;=F688,"Naroči","V redu"))</f>
        <v/>
      </c>
    </row>
    <row r="689">
      <c r="A689" s="15" t="n"/>
      <c r="B689" s="15" t="n"/>
      <c r="C689" s="15" t="n"/>
      <c r="D689" s="15" t="n"/>
      <c r="E689" s="15" t="n"/>
      <c r="F689" s="15" t="n"/>
      <c r="G689" s="18" t="n"/>
      <c r="H689" s="15" t="n"/>
      <c r="I689" s="15">
        <f>IF(B689="","",IF(E689&lt;=F689,"Naroči","V redu"))</f>
        <v/>
      </c>
    </row>
    <row r="690">
      <c r="A690" s="15" t="n"/>
      <c r="B690" s="15" t="n"/>
      <c r="C690" s="15" t="n"/>
      <c r="D690" s="15" t="n"/>
      <c r="E690" s="15" t="n"/>
      <c r="F690" s="15" t="n"/>
      <c r="G690" s="18" t="n"/>
      <c r="H690" s="15" t="n"/>
      <c r="I690" s="15">
        <f>IF(B690="","",IF(E690&lt;=F690,"Naroči","V redu"))</f>
        <v/>
      </c>
    </row>
    <row r="691">
      <c r="A691" s="15" t="n"/>
      <c r="B691" s="15" t="n"/>
      <c r="C691" s="15" t="n"/>
      <c r="D691" s="15" t="n"/>
      <c r="E691" s="15" t="n"/>
      <c r="F691" s="15" t="n"/>
      <c r="G691" s="18" t="n"/>
      <c r="H691" s="15" t="n"/>
      <c r="I691" s="15">
        <f>IF(B691="","",IF(E691&lt;=F691,"Naroči","V redu"))</f>
        <v/>
      </c>
    </row>
    <row r="692">
      <c r="A692" s="15" t="n"/>
      <c r="B692" s="15" t="n"/>
      <c r="C692" s="15" t="n"/>
      <c r="D692" s="15" t="n"/>
      <c r="E692" s="15" t="n"/>
      <c r="F692" s="15" t="n"/>
      <c r="G692" s="18" t="n"/>
      <c r="H692" s="15" t="n"/>
      <c r="I692" s="15">
        <f>IF(B692="","",IF(E692&lt;=F692,"Naroči","V redu"))</f>
        <v/>
      </c>
    </row>
    <row r="693">
      <c r="A693" s="15" t="n"/>
      <c r="B693" s="15" t="n"/>
      <c r="C693" s="15" t="n"/>
      <c r="D693" s="15" t="n"/>
      <c r="E693" s="15" t="n"/>
      <c r="F693" s="15" t="n"/>
      <c r="G693" s="18" t="n"/>
      <c r="H693" s="15" t="n"/>
      <c r="I693" s="15">
        <f>IF(B693="","",IF(E693&lt;=F693,"Naroči","V redu"))</f>
        <v/>
      </c>
    </row>
    <row r="694">
      <c r="A694" s="15" t="n"/>
      <c r="B694" s="15" t="n"/>
      <c r="C694" s="15" t="n"/>
      <c r="D694" s="15" t="n"/>
      <c r="E694" s="15" t="n"/>
      <c r="F694" s="15" t="n"/>
      <c r="G694" s="18" t="n"/>
      <c r="H694" s="15" t="n"/>
      <c r="I694" s="15">
        <f>IF(B694="","",IF(E694&lt;=F694,"Naroči","V redu"))</f>
        <v/>
      </c>
    </row>
    <row r="695">
      <c r="A695" s="15" t="n"/>
      <c r="B695" s="15" t="n"/>
      <c r="C695" s="15" t="n"/>
      <c r="D695" s="15" t="n"/>
      <c r="E695" s="15" t="n"/>
      <c r="F695" s="15" t="n"/>
      <c r="G695" s="18" t="n"/>
      <c r="H695" s="15" t="n"/>
      <c r="I695" s="15">
        <f>IF(B695="","",IF(E695&lt;=F695,"Naroči","V redu"))</f>
        <v/>
      </c>
    </row>
    <row r="696">
      <c r="A696" s="15" t="n"/>
      <c r="B696" s="15" t="n"/>
      <c r="C696" s="15" t="n"/>
      <c r="D696" s="15" t="n"/>
      <c r="E696" s="15" t="n"/>
      <c r="F696" s="15" t="n"/>
      <c r="G696" s="18" t="n"/>
      <c r="H696" s="15" t="n"/>
      <c r="I696" s="15">
        <f>IF(B696="","",IF(E696&lt;=F696,"Naroči","V redu"))</f>
        <v/>
      </c>
    </row>
    <row r="697">
      <c r="A697" s="15" t="n"/>
      <c r="B697" s="15" t="n"/>
      <c r="C697" s="15" t="n"/>
      <c r="D697" s="15" t="n"/>
      <c r="E697" s="15" t="n"/>
      <c r="F697" s="15" t="n"/>
      <c r="G697" s="18" t="n"/>
      <c r="H697" s="15" t="n"/>
      <c r="I697" s="15">
        <f>IF(B697="","",IF(E697&lt;=F697,"Naroči","V redu"))</f>
        <v/>
      </c>
    </row>
    <row r="698">
      <c r="A698" s="15" t="n"/>
      <c r="B698" s="15" t="n"/>
      <c r="C698" s="15" t="n"/>
      <c r="D698" s="15" t="n"/>
      <c r="E698" s="15" t="n"/>
      <c r="F698" s="15" t="n"/>
      <c r="G698" s="18" t="n"/>
      <c r="H698" s="15" t="n"/>
      <c r="I698" s="15">
        <f>IF(B698="","",IF(E698&lt;=F698,"Naroči","V redu"))</f>
        <v/>
      </c>
    </row>
    <row r="699">
      <c r="A699" s="15" t="n"/>
      <c r="B699" s="15" t="n"/>
      <c r="C699" s="15" t="n"/>
      <c r="D699" s="15" t="n"/>
      <c r="E699" s="15" t="n"/>
      <c r="F699" s="15" t="n"/>
      <c r="G699" s="18" t="n"/>
      <c r="H699" s="15" t="n"/>
      <c r="I699" s="15">
        <f>IF(B699="","",IF(E699&lt;=F699,"Naroči","V redu"))</f>
        <v/>
      </c>
    </row>
    <row r="700">
      <c r="A700" s="15" t="n"/>
      <c r="B700" s="15" t="n"/>
      <c r="C700" s="15" t="n"/>
      <c r="D700" s="15" t="n"/>
      <c r="E700" s="15" t="n"/>
      <c r="F700" s="15" t="n"/>
      <c r="G700" s="18" t="n"/>
      <c r="H700" s="15" t="n"/>
      <c r="I700" s="15">
        <f>IF(B700="","",IF(E700&lt;=F700,"Naroči","V redu"))</f>
        <v/>
      </c>
    </row>
    <row r="701">
      <c r="A701" s="15" t="n"/>
      <c r="B701" s="15" t="n"/>
      <c r="C701" s="15" t="n"/>
      <c r="D701" s="15" t="n"/>
      <c r="E701" s="15" t="n"/>
      <c r="F701" s="15" t="n"/>
      <c r="G701" s="18" t="n"/>
      <c r="H701" s="15" t="n"/>
      <c r="I701" s="15">
        <f>IF(B701="","",IF(E701&lt;=F701,"Naroči","V redu"))</f>
        <v/>
      </c>
    </row>
    <row r="702">
      <c r="A702" s="15" t="n"/>
      <c r="B702" s="15" t="n"/>
      <c r="C702" s="15" t="n"/>
      <c r="D702" s="15" t="n"/>
      <c r="E702" s="15" t="n"/>
      <c r="F702" s="15" t="n"/>
      <c r="G702" s="18" t="n"/>
      <c r="H702" s="15" t="n"/>
      <c r="I702" s="15">
        <f>IF(B702="","",IF(E702&lt;=F702,"Naroči","V redu"))</f>
        <v/>
      </c>
    </row>
    <row r="703">
      <c r="A703" s="15" t="n"/>
      <c r="B703" s="15" t="n"/>
      <c r="C703" s="15" t="n"/>
      <c r="D703" s="15" t="n"/>
      <c r="E703" s="15" t="n"/>
      <c r="F703" s="15" t="n"/>
      <c r="G703" s="18" t="n"/>
      <c r="H703" s="15" t="n"/>
      <c r="I703" s="15">
        <f>IF(B703="","",IF(E703&lt;=F703,"Naroči","V redu"))</f>
        <v/>
      </c>
    </row>
    <row r="704">
      <c r="A704" s="15" t="n"/>
      <c r="B704" s="15" t="n"/>
      <c r="C704" s="15" t="n"/>
      <c r="D704" s="15" t="n"/>
      <c r="E704" s="15" t="n"/>
      <c r="F704" s="15" t="n"/>
      <c r="G704" s="18" t="n"/>
      <c r="H704" s="15" t="n"/>
      <c r="I704" s="15">
        <f>IF(B704="","",IF(E704&lt;=F704,"Naroči","V redu"))</f>
        <v/>
      </c>
    </row>
    <row r="705">
      <c r="A705" s="15" t="n"/>
      <c r="B705" s="15" t="n"/>
      <c r="C705" s="15" t="n"/>
      <c r="D705" s="15" t="n"/>
      <c r="E705" s="15" t="n"/>
      <c r="F705" s="15" t="n"/>
      <c r="G705" s="18" t="n"/>
      <c r="H705" s="15" t="n"/>
      <c r="I705" s="15">
        <f>IF(B705="","",IF(E705&lt;=F705,"Naroči","V redu"))</f>
        <v/>
      </c>
    </row>
    <row r="706">
      <c r="A706" s="15" t="n"/>
      <c r="B706" s="15" t="n"/>
      <c r="C706" s="15" t="n"/>
      <c r="D706" s="15" t="n"/>
      <c r="E706" s="15" t="n"/>
      <c r="F706" s="15" t="n"/>
      <c r="G706" s="18" t="n"/>
      <c r="H706" s="15" t="n"/>
      <c r="I706" s="15">
        <f>IF(B706="","",IF(E706&lt;=F706,"Naroči","V redu"))</f>
        <v/>
      </c>
    </row>
    <row r="707">
      <c r="A707" s="15" t="n"/>
      <c r="B707" s="15" t="n"/>
      <c r="C707" s="15" t="n"/>
      <c r="D707" s="15" t="n"/>
      <c r="E707" s="15" t="n"/>
      <c r="F707" s="15" t="n"/>
      <c r="G707" s="18" t="n"/>
      <c r="H707" s="15" t="n"/>
      <c r="I707" s="15">
        <f>IF(B707="","",IF(E707&lt;=F707,"Naroči","V redu"))</f>
        <v/>
      </c>
    </row>
    <row r="708">
      <c r="A708" s="15" t="n"/>
      <c r="B708" s="15" t="n"/>
      <c r="C708" s="15" t="n"/>
      <c r="D708" s="15" t="n"/>
      <c r="E708" s="15" t="n"/>
      <c r="F708" s="15" t="n"/>
      <c r="G708" s="18" t="n"/>
      <c r="H708" s="15" t="n"/>
      <c r="I708" s="15">
        <f>IF(B708="","",IF(E708&lt;=F708,"Naroči","V redu"))</f>
        <v/>
      </c>
    </row>
    <row r="709">
      <c r="A709" s="15" t="n"/>
      <c r="B709" s="15" t="n"/>
      <c r="C709" s="15" t="n"/>
      <c r="D709" s="15" t="n"/>
      <c r="E709" s="15" t="n"/>
      <c r="F709" s="15" t="n"/>
      <c r="G709" s="18" t="n"/>
      <c r="H709" s="15" t="n"/>
      <c r="I709" s="15">
        <f>IF(B709="","",IF(E709&lt;=F709,"Naroči","V redu"))</f>
        <v/>
      </c>
    </row>
    <row r="710">
      <c r="A710" s="15" t="n"/>
      <c r="B710" s="15" t="n"/>
      <c r="C710" s="15" t="n"/>
      <c r="D710" s="15" t="n"/>
      <c r="E710" s="15" t="n"/>
      <c r="F710" s="15" t="n"/>
      <c r="G710" s="18" t="n"/>
      <c r="H710" s="15" t="n"/>
      <c r="I710" s="15">
        <f>IF(B710="","",IF(E710&lt;=F710,"Naroči","V redu"))</f>
        <v/>
      </c>
    </row>
    <row r="711">
      <c r="A711" s="15" t="n"/>
      <c r="B711" s="15" t="n"/>
      <c r="C711" s="15" t="n"/>
      <c r="D711" s="15" t="n"/>
      <c r="E711" s="15" t="n"/>
      <c r="F711" s="15" t="n"/>
      <c r="G711" s="18" t="n"/>
      <c r="H711" s="15" t="n"/>
      <c r="I711" s="15">
        <f>IF(B711="","",IF(E711&lt;=F711,"Naroči","V redu"))</f>
        <v/>
      </c>
    </row>
    <row r="712">
      <c r="A712" s="15" t="n"/>
      <c r="B712" s="15" t="n"/>
      <c r="C712" s="15" t="n"/>
      <c r="D712" s="15" t="n"/>
      <c r="E712" s="15" t="n"/>
      <c r="F712" s="15" t="n"/>
      <c r="G712" s="18" t="n"/>
      <c r="H712" s="15" t="n"/>
      <c r="I712" s="15">
        <f>IF(B712="","",IF(E712&lt;=F712,"Naroči","V redu"))</f>
        <v/>
      </c>
    </row>
    <row r="713">
      <c r="A713" s="15" t="n"/>
      <c r="B713" s="15" t="n"/>
      <c r="C713" s="15" t="n"/>
      <c r="D713" s="15" t="n"/>
      <c r="E713" s="15" t="n"/>
      <c r="F713" s="15" t="n"/>
      <c r="G713" s="18" t="n"/>
      <c r="H713" s="15" t="n"/>
      <c r="I713" s="15">
        <f>IF(B713="","",IF(E713&lt;=F713,"Naroči","V redu"))</f>
        <v/>
      </c>
    </row>
    <row r="714">
      <c r="A714" s="15" t="n"/>
      <c r="B714" s="15" t="n"/>
      <c r="C714" s="15" t="n"/>
      <c r="D714" s="15" t="n"/>
      <c r="E714" s="15" t="n"/>
      <c r="F714" s="15" t="n"/>
      <c r="G714" s="18" t="n"/>
      <c r="H714" s="15" t="n"/>
      <c r="I714" s="15">
        <f>IF(B714="","",IF(E714&lt;=F714,"Naroči","V redu"))</f>
        <v/>
      </c>
    </row>
    <row r="715">
      <c r="A715" s="15" t="n"/>
      <c r="B715" s="15" t="n"/>
      <c r="C715" s="15" t="n"/>
      <c r="D715" s="15" t="n"/>
      <c r="E715" s="15" t="n"/>
      <c r="F715" s="15" t="n"/>
      <c r="G715" s="18" t="n"/>
      <c r="H715" s="15" t="n"/>
      <c r="I715" s="15">
        <f>IF(B715="","",IF(E715&lt;=F715,"Naroči","V redu"))</f>
        <v/>
      </c>
    </row>
    <row r="716">
      <c r="A716" s="15" t="n"/>
      <c r="B716" s="15" t="n"/>
      <c r="C716" s="15" t="n"/>
      <c r="D716" s="15" t="n"/>
      <c r="E716" s="15" t="n"/>
      <c r="F716" s="15" t="n"/>
      <c r="G716" s="18" t="n"/>
      <c r="H716" s="15" t="n"/>
      <c r="I716" s="15">
        <f>IF(B716="","",IF(E716&lt;=F716,"Naroči","V redu"))</f>
        <v/>
      </c>
    </row>
    <row r="717">
      <c r="A717" s="15" t="n"/>
      <c r="B717" s="15" t="n"/>
      <c r="C717" s="15" t="n"/>
      <c r="D717" s="15" t="n"/>
      <c r="E717" s="15" t="n"/>
      <c r="F717" s="15" t="n"/>
      <c r="G717" s="18" t="n"/>
      <c r="H717" s="15" t="n"/>
      <c r="I717" s="15">
        <f>IF(B717="","",IF(E717&lt;=F717,"Naroči","V redu"))</f>
        <v/>
      </c>
    </row>
    <row r="718">
      <c r="A718" s="15" t="n"/>
      <c r="B718" s="15" t="n"/>
      <c r="C718" s="15" t="n"/>
      <c r="D718" s="15" t="n"/>
      <c r="E718" s="15" t="n"/>
      <c r="F718" s="15" t="n"/>
      <c r="G718" s="18" t="n"/>
      <c r="H718" s="15" t="n"/>
      <c r="I718" s="15">
        <f>IF(B718="","",IF(E718&lt;=F718,"Naroči","V redu"))</f>
        <v/>
      </c>
    </row>
    <row r="719">
      <c r="A719" s="15" t="n"/>
      <c r="B719" s="15" t="n"/>
      <c r="C719" s="15" t="n"/>
      <c r="D719" s="15" t="n"/>
      <c r="E719" s="15" t="n"/>
      <c r="F719" s="15" t="n"/>
      <c r="G719" s="18" t="n"/>
      <c r="H719" s="15" t="n"/>
      <c r="I719" s="15">
        <f>IF(B719="","",IF(E719&lt;=F719,"Naroči","V redu"))</f>
        <v/>
      </c>
    </row>
    <row r="720">
      <c r="A720" s="15" t="n"/>
      <c r="B720" s="15" t="n"/>
      <c r="C720" s="15" t="n"/>
      <c r="D720" s="15" t="n"/>
      <c r="E720" s="15" t="n"/>
      <c r="F720" s="15" t="n"/>
      <c r="G720" s="18" t="n"/>
      <c r="H720" s="15" t="n"/>
      <c r="I720" s="15">
        <f>IF(B720="","",IF(E720&lt;=F720,"Naroči","V redu"))</f>
        <v/>
      </c>
    </row>
    <row r="721">
      <c r="A721" s="15" t="n"/>
      <c r="B721" s="15" t="n"/>
      <c r="C721" s="15" t="n"/>
      <c r="D721" s="15" t="n"/>
      <c r="E721" s="15" t="n"/>
      <c r="F721" s="15" t="n"/>
      <c r="G721" s="18" t="n"/>
      <c r="H721" s="15" t="n"/>
      <c r="I721" s="15">
        <f>IF(B721="","",IF(E721&lt;=F721,"Naroči","V redu"))</f>
        <v/>
      </c>
    </row>
    <row r="722">
      <c r="A722" s="15" t="n"/>
      <c r="B722" s="15" t="n"/>
      <c r="C722" s="15" t="n"/>
      <c r="D722" s="15" t="n"/>
      <c r="E722" s="15" t="n"/>
      <c r="F722" s="15" t="n"/>
      <c r="G722" s="18" t="n"/>
      <c r="H722" s="15" t="n"/>
      <c r="I722" s="15">
        <f>IF(B722="","",IF(E722&lt;=F722,"Naroči","V redu"))</f>
        <v/>
      </c>
    </row>
    <row r="723">
      <c r="A723" s="15" t="n"/>
      <c r="B723" s="15" t="n"/>
      <c r="C723" s="15" t="n"/>
      <c r="D723" s="15" t="n"/>
      <c r="E723" s="15" t="n"/>
      <c r="F723" s="15" t="n"/>
      <c r="G723" s="18" t="n"/>
      <c r="H723" s="15" t="n"/>
      <c r="I723" s="15">
        <f>IF(B723="","",IF(E723&lt;=F723,"Naroči","V redu"))</f>
        <v/>
      </c>
    </row>
    <row r="724">
      <c r="A724" s="15" t="n"/>
      <c r="B724" s="15" t="n"/>
      <c r="C724" s="15" t="n"/>
      <c r="D724" s="15" t="n"/>
      <c r="E724" s="15" t="n"/>
      <c r="F724" s="15" t="n"/>
      <c r="G724" s="18" t="n"/>
      <c r="H724" s="15" t="n"/>
      <c r="I724" s="15">
        <f>IF(B724="","",IF(E724&lt;=F724,"Naroči","V redu"))</f>
        <v/>
      </c>
    </row>
    <row r="725">
      <c r="A725" s="15" t="n"/>
      <c r="B725" s="15" t="n"/>
      <c r="C725" s="15" t="n"/>
      <c r="D725" s="15" t="n"/>
      <c r="E725" s="15" t="n"/>
      <c r="F725" s="15" t="n"/>
      <c r="G725" s="18" t="n"/>
      <c r="H725" s="15" t="n"/>
      <c r="I725" s="15">
        <f>IF(B725="","",IF(E725&lt;=F725,"Naroči","V redu"))</f>
        <v/>
      </c>
    </row>
    <row r="726">
      <c r="A726" s="15" t="n"/>
      <c r="B726" s="15" t="n"/>
      <c r="C726" s="15" t="n"/>
      <c r="D726" s="15" t="n"/>
      <c r="E726" s="15" t="n"/>
      <c r="F726" s="15" t="n"/>
      <c r="G726" s="18" t="n"/>
      <c r="H726" s="15" t="n"/>
      <c r="I726" s="15">
        <f>IF(B726="","",IF(E726&lt;=F726,"Naroči","V redu"))</f>
        <v/>
      </c>
    </row>
    <row r="727">
      <c r="A727" s="15" t="n"/>
      <c r="B727" s="15" t="n"/>
      <c r="C727" s="15" t="n"/>
      <c r="D727" s="15" t="n"/>
      <c r="E727" s="15" t="n"/>
      <c r="F727" s="15" t="n"/>
      <c r="G727" s="18" t="n"/>
      <c r="H727" s="15" t="n"/>
      <c r="I727" s="15">
        <f>IF(B727="","",IF(E727&lt;=F727,"Naroči","V redu"))</f>
        <v/>
      </c>
    </row>
    <row r="728">
      <c r="A728" s="15" t="n"/>
      <c r="B728" s="15" t="n"/>
      <c r="C728" s="15" t="n"/>
      <c r="D728" s="15" t="n"/>
      <c r="E728" s="15" t="n"/>
      <c r="F728" s="15" t="n"/>
      <c r="G728" s="18" t="n"/>
      <c r="H728" s="15" t="n"/>
      <c r="I728" s="15">
        <f>IF(B728="","",IF(E728&lt;=F728,"Naroči","V redu"))</f>
        <v/>
      </c>
    </row>
    <row r="729">
      <c r="A729" s="15" t="n"/>
      <c r="B729" s="15" t="n"/>
      <c r="C729" s="15" t="n"/>
      <c r="D729" s="15" t="n"/>
      <c r="E729" s="15" t="n"/>
      <c r="F729" s="15" t="n"/>
      <c r="G729" s="18" t="n"/>
      <c r="H729" s="15" t="n"/>
      <c r="I729" s="15">
        <f>IF(B729="","",IF(E729&lt;=F729,"Naroči","V redu"))</f>
        <v/>
      </c>
    </row>
    <row r="730">
      <c r="A730" s="15" t="n"/>
      <c r="B730" s="15" t="n"/>
      <c r="C730" s="15" t="n"/>
      <c r="D730" s="15" t="n"/>
      <c r="E730" s="15" t="n"/>
      <c r="F730" s="15" t="n"/>
      <c r="G730" s="18" t="n"/>
      <c r="H730" s="15" t="n"/>
      <c r="I730" s="15">
        <f>IF(B730="","",IF(E730&lt;=F730,"Naroči","V redu"))</f>
        <v/>
      </c>
    </row>
    <row r="731">
      <c r="A731" s="15" t="n"/>
      <c r="B731" s="15" t="n"/>
      <c r="C731" s="15" t="n"/>
      <c r="D731" s="15" t="n"/>
      <c r="E731" s="15" t="n"/>
      <c r="F731" s="15" t="n"/>
      <c r="G731" s="18" t="n"/>
      <c r="H731" s="15" t="n"/>
      <c r="I731" s="15">
        <f>IF(B731="","",IF(E731&lt;=F731,"Naroči","V redu"))</f>
        <v/>
      </c>
    </row>
    <row r="732">
      <c r="A732" s="15" t="n"/>
      <c r="B732" s="15" t="n"/>
      <c r="C732" s="15" t="n"/>
      <c r="D732" s="15" t="n"/>
      <c r="E732" s="15" t="n"/>
      <c r="F732" s="15" t="n"/>
      <c r="G732" s="18" t="n"/>
      <c r="H732" s="15" t="n"/>
      <c r="I732" s="15">
        <f>IF(B732="","",IF(E732&lt;=F732,"Naroči","V redu"))</f>
        <v/>
      </c>
    </row>
    <row r="733">
      <c r="A733" s="15" t="n"/>
      <c r="B733" s="15" t="n"/>
      <c r="C733" s="15" t="n"/>
      <c r="D733" s="15" t="n"/>
      <c r="E733" s="15" t="n"/>
      <c r="F733" s="15" t="n"/>
      <c r="G733" s="18" t="n"/>
      <c r="H733" s="15" t="n"/>
      <c r="I733" s="15">
        <f>IF(B733="","",IF(E733&lt;=F733,"Naroči","V redu"))</f>
        <v/>
      </c>
    </row>
    <row r="734">
      <c r="A734" s="15" t="n"/>
      <c r="B734" s="15" t="n"/>
      <c r="C734" s="15" t="n"/>
      <c r="D734" s="15" t="n"/>
      <c r="E734" s="15" t="n"/>
      <c r="F734" s="15" t="n"/>
      <c r="G734" s="18" t="n"/>
      <c r="H734" s="15" t="n"/>
      <c r="I734" s="15">
        <f>IF(B734="","",IF(E734&lt;=F734,"Naroči","V redu"))</f>
        <v/>
      </c>
    </row>
    <row r="735">
      <c r="A735" s="15" t="n"/>
      <c r="B735" s="15" t="n"/>
      <c r="C735" s="15" t="n"/>
      <c r="D735" s="15" t="n"/>
      <c r="E735" s="15" t="n"/>
      <c r="F735" s="15" t="n"/>
      <c r="G735" s="18" t="n"/>
      <c r="H735" s="15" t="n"/>
      <c r="I735" s="15">
        <f>IF(B735="","",IF(E735&lt;=F735,"Naroči","V redu"))</f>
        <v/>
      </c>
    </row>
    <row r="736">
      <c r="A736" s="15" t="n"/>
      <c r="B736" s="15" t="n"/>
      <c r="C736" s="15" t="n"/>
      <c r="D736" s="15" t="n"/>
      <c r="E736" s="15" t="n"/>
      <c r="F736" s="15" t="n"/>
      <c r="G736" s="18" t="n"/>
      <c r="H736" s="15" t="n"/>
      <c r="I736" s="15">
        <f>IF(B736="","",IF(E736&lt;=F736,"Naroči","V redu"))</f>
        <v/>
      </c>
    </row>
    <row r="737">
      <c r="A737" s="15" t="n"/>
      <c r="B737" s="15" t="n"/>
      <c r="C737" s="15" t="n"/>
      <c r="D737" s="15" t="n"/>
      <c r="E737" s="15" t="n"/>
      <c r="F737" s="15" t="n"/>
      <c r="G737" s="18" t="n"/>
      <c r="H737" s="15" t="n"/>
      <c r="I737" s="15">
        <f>IF(B737="","",IF(E737&lt;=F737,"Naroči","V redu"))</f>
        <v/>
      </c>
    </row>
    <row r="738">
      <c r="A738" s="15" t="n"/>
      <c r="B738" s="15" t="n"/>
      <c r="C738" s="15" t="n"/>
      <c r="D738" s="15" t="n"/>
      <c r="E738" s="15" t="n"/>
      <c r="F738" s="15" t="n"/>
      <c r="G738" s="18" t="n"/>
      <c r="H738" s="15" t="n"/>
      <c r="I738" s="15">
        <f>IF(B738="","",IF(E738&lt;=F738,"Naroči","V redu"))</f>
        <v/>
      </c>
    </row>
    <row r="739">
      <c r="A739" s="15" t="n"/>
      <c r="B739" s="15" t="n"/>
      <c r="C739" s="15" t="n"/>
      <c r="D739" s="15" t="n"/>
      <c r="E739" s="15" t="n"/>
      <c r="F739" s="15" t="n"/>
      <c r="G739" s="18" t="n"/>
      <c r="H739" s="15" t="n"/>
      <c r="I739" s="15">
        <f>IF(B739="","",IF(E739&lt;=F739,"Naroči","V redu"))</f>
        <v/>
      </c>
    </row>
    <row r="740">
      <c r="A740" s="15" t="n"/>
      <c r="B740" s="15" t="n"/>
      <c r="C740" s="15" t="n"/>
      <c r="D740" s="15" t="n"/>
      <c r="E740" s="15" t="n"/>
      <c r="F740" s="15" t="n"/>
      <c r="G740" s="18" t="n"/>
      <c r="H740" s="15" t="n"/>
      <c r="I740" s="15">
        <f>IF(B740="","",IF(E740&lt;=F740,"Naroči","V redu"))</f>
        <v/>
      </c>
    </row>
    <row r="741">
      <c r="A741" s="15" t="n"/>
      <c r="B741" s="15" t="n"/>
      <c r="C741" s="15" t="n"/>
      <c r="D741" s="15" t="n"/>
      <c r="E741" s="15" t="n"/>
      <c r="F741" s="15" t="n"/>
      <c r="G741" s="18" t="n"/>
      <c r="H741" s="15" t="n"/>
      <c r="I741" s="15">
        <f>IF(B741="","",IF(E741&lt;=F741,"Naroči","V redu"))</f>
        <v/>
      </c>
    </row>
    <row r="742">
      <c r="A742" s="15" t="n"/>
      <c r="B742" s="15" t="n"/>
      <c r="C742" s="15" t="n"/>
      <c r="D742" s="15" t="n"/>
      <c r="E742" s="15" t="n"/>
      <c r="F742" s="15" t="n"/>
      <c r="G742" s="18" t="n"/>
      <c r="H742" s="15" t="n"/>
      <c r="I742" s="15">
        <f>IF(B742="","",IF(E742&lt;=F742,"Naroči","V redu"))</f>
        <v/>
      </c>
    </row>
    <row r="743">
      <c r="A743" s="15" t="n"/>
      <c r="B743" s="15" t="n"/>
      <c r="C743" s="15" t="n"/>
      <c r="D743" s="15" t="n"/>
      <c r="E743" s="15" t="n"/>
      <c r="F743" s="15" t="n"/>
      <c r="G743" s="18" t="n"/>
      <c r="H743" s="15" t="n"/>
      <c r="I743" s="15">
        <f>IF(B743="","",IF(E743&lt;=F743,"Naroči","V redu"))</f>
        <v/>
      </c>
    </row>
    <row r="744">
      <c r="A744" s="15" t="n"/>
      <c r="B744" s="15" t="n"/>
      <c r="C744" s="15" t="n"/>
      <c r="D744" s="15" t="n"/>
      <c r="E744" s="15" t="n"/>
      <c r="F744" s="15" t="n"/>
      <c r="G744" s="18" t="n"/>
      <c r="H744" s="15" t="n"/>
      <c r="I744" s="15">
        <f>IF(B744="","",IF(E744&lt;=F744,"Naroči","V redu"))</f>
        <v/>
      </c>
    </row>
    <row r="745">
      <c r="A745" s="15" t="n"/>
      <c r="B745" s="15" t="n"/>
      <c r="C745" s="15" t="n"/>
      <c r="D745" s="15" t="n"/>
      <c r="E745" s="15" t="n"/>
      <c r="F745" s="15" t="n"/>
      <c r="G745" s="18" t="n"/>
      <c r="H745" s="15" t="n"/>
      <c r="I745" s="15">
        <f>IF(B745="","",IF(E745&lt;=F745,"Naroči","V redu"))</f>
        <v/>
      </c>
    </row>
    <row r="746">
      <c r="A746" s="15" t="n"/>
      <c r="B746" s="15" t="n"/>
      <c r="C746" s="15" t="n"/>
      <c r="D746" s="15" t="n"/>
      <c r="E746" s="15" t="n"/>
      <c r="F746" s="15" t="n"/>
      <c r="G746" s="18" t="n"/>
      <c r="H746" s="15" t="n"/>
      <c r="I746" s="15">
        <f>IF(B746="","",IF(E746&lt;=F746,"Naroči","V redu"))</f>
        <v/>
      </c>
    </row>
    <row r="747">
      <c r="A747" s="15" t="n"/>
      <c r="B747" s="15" t="n"/>
      <c r="C747" s="15" t="n"/>
      <c r="D747" s="15" t="n"/>
      <c r="E747" s="15" t="n"/>
      <c r="F747" s="15" t="n"/>
      <c r="G747" s="18" t="n"/>
      <c r="H747" s="15" t="n"/>
      <c r="I747" s="15">
        <f>IF(B747="","",IF(E747&lt;=F747,"Naroči","V redu"))</f>
        <v/>
      </c>
    </row>
    <row r="748">
      <c r="A748" s="15" t="n"/>
      <c r="B748" s="15" t="n"/>
      <c r="C748" s="15" t="n"/>
      <c r="D748" s="15" t="n"/>
      <c r="E748" s="15" t="n"/>
      <c r="F748" s="15" t="n"/>
      <c r="G748" s="18" t="n"/>
      <c r="H748" s="15" t="n"/>
      <c r="I748" s="15">
        <f>IF(B748="","",IF(E748&lt;=F748,"Naroči","V redu"))</f>
        <v/>
      </c>
    </row>
    <row r="749">
      <c r="A749" s="15" t="n"/>
      <c r="B749" s="15" t="n"/>
      <c r="C749" s="15" t="n"/>
      <c r="D749" s="15" t="n"/>
      <c r="E749" s="15" t="n"/>
      <c r="F749" s="15" t="n"/>
      <c r="G749" s="18" t="n"/>
      <c r="H749" s="15" t="n"/>
      <c r="I749" s="15">
        <f>IF(B749="","",IF(E749&lt;=F749,"Naroči","V redu"))</f>
        <v/>
      </c>
    </row>
    <row r="750">
      <c r="A750" s="15" t="n"/>
      <c r="B750" s="15" t="n"/>
      <c r="C750" s="15" t="n"/>
      <c r="D750" s="15" t="n"/>
      <c r="E750" s="15" t="n"/>
      <c r="F750" s="15" t="n"/>
      <c r="G750" s="18" t="n"/>
      <c r="H750" s="15" t="n"/>
      <c r="I750" s="15">
        <f>IF(B750="","",IF(E750&lt;=F750,"Naroči","V redu"))</f>
        <v/>
      </c>
    </row>
    <row r="751">
      <c r="A751" s="15" t="n"/>
      <c r="B751" s="15" t="n"/>
      <c r="C751" s="15" t="n"/>
      <c r="D751" s="15" t="n"/>
      <c r="E751" s="15" t="n"/>
      <c r="F751" s="15" t="n"/>
      <c r="G751" s="18" t="n"/>
      <c r="H751" s="15" t="n"/>
      <c r="I751" s="15">
        <f>IF(B751="","",IF(E751&lt;=F751,"Naroči","V redu"))</f>
        <v/>
      </c>
    </row>
    <row r="752">
      <c r="A752" s="15" t="n"/>
      <c r="B752" s="15" t="n"/>
      <c r="C752" s="15" t="n"/>
      <c r="D752" s="15" t="n"/>
      <c r="E752" s="15" t="n"/>
      <c r="F752" s="15" t="n"/>
      <c r="G752" s="18" t="n"/>
      <c r="H752" s="15" t="n"/>
      <c r="I752" s="15">
        <f>IF(B752="","",IF(E752&lt;=F752,"Naroči","V redu"))</f>
        <v/>
      </c>
    </row>
    <row r="753">
      <c r="A753" s="15" t="n"/>
      <c r="B753" s="15" t="n"/>
      <c r="C753" s="15" t="n"/>
      <c r="D753" s="15" t="n"/>
      <c r="E753" s="15" t="n"/>
      <c r="F753" s="15" t="n"/>
      <c r="G753" s="18" t="n"/>
      <c r="H753" s="15" t="n"/>
      <c r="I753" s="15">
        <f>IF(B753="","",IF(E753&lt;=F753,"Naroči","V redu"))</f>
        <v/>
      </c>
    </row>
    <row r="754">
      <c r="A754" s="15" t="n"/>
      <c r="B754" s="15" t="n"/>
      <c r="C754" s="15" t="n"/>
      <c r="D754" s="15" t="n"/>
      <c r="E754" s="15" t="n"/>
      <c r="F754" s="15" t="n"/>
      <c r="G754" s="18" t="n"/>
      <c r="H754" s="15" t="n"/>
      <c r="I754" s="15">
        <f>IF(B754="","",IF(E754&lt;=F754,"Naroči","V redu"))</f>
        <v/>
      </c>
    </row>
    <row r="755">
      <c r="A755" s="15" t="n"/>
      <c r="B755" s="15" t="n"/>
      <c r="C755" s="15" t="n"/>
      <c r="D755" s="15" t="n"/>
      <c r="E755" s="15" t="n"/>
      <c r="F755" s="15" t="n"/>
      <c r="G755" s="18" t="n"/>
      <c r="H755" s="15" t="n"/>
      <c r="I755" s="15">
        <f>IF(B755="","",IF(E755&lt;=F755,"Naroči","V redu"))</f>
        <v/>
      </c>
    </row>
    <row r="756">
      <c r="A756" s="15" t="n"/>
      <c r="B756" s="15" t="n"/>
      <c r="C756" s="15" t="n"/>
      <c r="D756" s="15" t="n"/>
      <c r="E756" s="15" t="n"/>
      <c r="F756" s="15" t="n"/>
      <c r="G756" s="18" t="n"/>
      <c r="H756" s="15" t="n"/>
      <c r="I756" s="15">
        <f>IF(B756="","",IF(E756&lt;=F756,"Naroči","V redu"))</f>
        <v/>
      </c>
    </row>
    <row r="757">
      <c r="A757" s="15" t="n"/>
      <c r="B757" s="15" t="n"/>
      <c r="C757" s="15" t="n"/>
      <c r="D757" s="15" t="n"/>
      <c r="E757" s="15" t="n"/>
      <c r="F757" s="15" t="n"/>
      <c r="G757" s="18" t="n"/>
      <c r="H757" s="15" t="n"/>
      <c r="I757" s="15">
        <f>IF(B757="","",IF(E757&lt;=F757,"Naroči","V redu"))</f>
        <v/>
      </c>
    </row>
    <row r="758">
      <c r="A758" s="15" t="n"/>
      <c r="B758" s="15" t="n"/>
      <c r="C758" s="15" t="n"/>
      <c r="D758" s="15" t="n"/>
      <c r="E758" s="15" t="n"/>
      <c r="F758" s="15" t="n"/>
      <c r="G758" s="18" t="n"/>
      <c r="H758" s="15" t="n"/>
      <c r="I758" s="15">
        <f>IF(B758="","",IF(E758&lt;=F758,"Naroči","V redu"))</f>
        <v/>
      </c>
    </row>
    <row r="759">
      <c r="A759" s="15" t="n"/>
      <c r="B759" s="15" t="n"/>
      <c r="C759" s="15" t="n"/>
      <c r="D759" s="15" t="n"/>
      <c r="E759" s="15" t="n"/>
      <c r="F759" s="15" t="n"/>
      <c r="G759" s="18" t="n"/>
      <c r="H759" s="15" t="n"/>
      <c r="I759" s="15">
        <f>IF(B759="","",IF(E759&lt;=F759,"Naroči","V redu"))</f>
        <v/>
      </c>
    </row>
    <row r="760">
      <c r="A760" s="15" t="n"/>
      <c r="B760" s="15" t="n"/>
      <c r="C760" s="15" t="n"/>
      <c r="D760" s="15" t="n"/>
      <c r="E760" s="15" t="n"/>
      <c r="F760" s="15" t="n"/>
      <c r="G760" s="18" t="n"/>
      <c r="H760" s="15" t="n"/>
      <c r="I760" s="15">
        <f>IF(B760="","",IF(E760&lt;=F760,"Naroči","V redu"))</f>
        <v/>
      </c>
    </row>
    <row r="761">
      <c r="A761" s="15" t="n"/>
      <c r="B761" s="15" t="n"/>
      <c r="C761" s="15" t="n"/>
      <c r="D761" s="15" t="n"/>
      <c r="E761" s="15" t="n"/>
      <c r="F761" s="15" t="n"/>
      <c r="G761" s="18" t="n"/>
      <c r="H761" s="15" t="n"/>
      <c r="I761" s="15">
        <f>IF(B761="","",IF(E761&lt;=F761,"Naroči","V redu"))</f>
        <v/>
      </c>
    </row>
    <row r="762">
      <c r="A762" s="15" t="n"/>
      <c r="B762" s="15" t="n"/>
      <c r="C762" s="15" t="n"/>
      <c r="D762" s="15" t="n"/>
      <c r="E762" s="15" t="n"/>
      <c r="F762" s="15" t="n"/>
      <c r="G762" s="18" t="n"/>
      <c r="H762" s="15" t="n"/>
      <c r="I762" s="15">
        <f>IF(B762="","",IF(E762&lt;=F762,"Naroči","V redu"))</f>
        <v/>
      </c>
    </row>
    <row r="763">
      <c r="A763" s="15" t="n"/>
      <c r="B763" s="15" t="n"/>
      <c r="C763" s="15" t="n"/>
      <c r="D763" s="15" t="n"/>
      <c r="E763" s="15" t="n"/>
      <c r="F763" s="15" t="n"/>
      <c r="G763" s="18" t="n"/>
      <c r="H763" s="15" t="n"/>
      <c r="I763" s="15">
        <f>IF(B763="","",IF(E763&lt;=F763,"Naroči","V redu"))</f>
        <v/>
      </c>
    </row>
    <row r="764">
      <c r="A764" s="15" t="n"/>
      <c r="B764" s="15" t="n"/>
      <c r="C764" s="15" t="n"/>
      <c r="D764" s="15" t="n"/>
      <c r="E764" s="15" t="n"/>
      <c r="F764" s="15" t="n"/>
      <c r="G764" s="18" t="n"/>
      <c r="H764" s="15" t="n"/>
      <c r="I764" s="15">
        <f>IF(B764="","",IF(E764&lt;=F764,"Naroči","V redu"))</f>
        <v/>
      </c>
    </row>
    <row r="765">
      <c r="A765" s="15" t="n"/>
      <c r="B765" s="15" t="n"/>
      <c r="C765" s="15" t="n"/>
      <c r="D765" s="15" t="n"/>
      <c r="E765" s="15" t="n"/>
      <c r="F765" s="15" t="n"/>
      <c r="G765" s="18" t="n"/>
      <c r="H765" s="15" t="n"/>
      <c r="I765" s="15">
        <f>IF(B765="","",IF(E765&lt;=F765,"Naroči","V redu"))</f>
        <v/>
      </c>
    </row>
    <row r="766">
      <c r="A766" s="15" t="n"/>
      <c r="B766" s="15" t="n"/>
      <c r="C766" s="15" t="n"/>
      <c r="D766" s="15" t="n"/>
      <c r="E766" s="15" t="n"/>
      <c r="F766" s="15" t="n"/>
      <c r="G766" s="18" t="n"/>
      <c r="H766" s="15" t="n"/>
      <c r="I766" s="15">
        <f>IF(B766="","",IF(E766&lt;=F766,"Naroči","V redu"))</f>
        <v/>
      </c>
    </row>
    <row r="767">
      <c r="A767" s="15" t="n"/>
      <c r="B767" s="15" t="n"/>
      <c r="C767" s="15" t="n"/>
      <c r="D767" s="15" t="n"/>
      <c r="E767" s="15" t="n"/>
      <c r="F767" s="15" t="n"/>
      <c r="G767" s="18" t="n"/>
      <c r="H767" s="15" t="n"/>
      <c r="I767" s="15">
        <f>IF(B767="","",IF(E767&lt;=F767,"Naroči","V redu"))</f>
        <v/>
      </c>
    </row>
    <row r="768">
      <c r="A768" s="15" t="n"/>
      <c r="B768" s="15" t="n"/>
      <c r="C768" s="15" t="n"/>
      <c r="D768" s="15" t="n"/>
      <c r="E768" s="15" t="n"/>
      <c r="F768" s="15" t="n"/>
      <c r="G768" s="18" t="n"/>
      <c r="H768" s="15" t="n"/>
      <c r="I768" s="15">
        <f>IF(B768="","",IF(E768&lt;=F768,"Naroči","V redu"))</f>
        <v/>
      </c>
    </row>
    <row r="769">
      <c r="A769" s="15" t="n"/>
      <c r="B769" s="15" t="n"/>
      <c r="C769" s="15" t="n"/>
      <c r="D769" s="15" t="n"/>
      <c r="E769" s="15" t="n"/>
      <c r="F769" s="15" t="n"/>
      <c r="G769" s="18" t="n"/>
      <c r="H769" s="15" t="n"/>
      <c r="I769" s="15">
        <f>IF(B769="","",IF(E769&lt;=F769,"Naroči","V redu"))</f>
        <v/>
      </c>
    </row>
    <row r="770">
      <c r="A770" s="15" t="n"/>
      <c r="B770" s="15" t="n"/>
      <c r="C770" s="15" t="n"/>
      <c r="D770" s="15" t="n"/>
      <c r="E770" s="15" t="n"/>
      <c r="F770" s="15" t="n"/>
      <c r="G770" s="18" t="n"/>
      <c r="H770" s="15" t="n"/>
      <c r="I770" s="15">
        <f>IF(B770="","",IF(E770&lt;=F770,"Naroči","V redu"))</f>
        <v/>
      </c>
    </row>
    <row r="771">
      <c r="A771" s="15" t="n"/>
      <c r="B771" s="15" t="n"/>
      <c r="C771" s="15" t="n"/>
      <c r="D771" s="15" t="n"/>
      <c r="E771" s="15" t="n"/>
      <c r="F771" s="15" t="n"/>
      <c r="G771" s="18" t="n"/>
      <c r="H771" s="15" t="n"/>
      <c r="I771" s="15">
        <f>IF(B771="","",IF(E771&lt;=F771,"Naroči","V redu"))</f>
        <v/>
      </c>
    </row>
    <row r="772">
      <c r="A772" s="15" t="n"/>
      <c r="B772" s="15" t="n"/>
      <c r="C772" s="15" t="n"/>
      <c r="D772" s="15" t="n"/>
      <c r="E772" s="15" t="n"/>
      <c r="F772" s="15" t="n"/>
      <c r="G772" s="18" t="n"/>
      <c r="H772" s="15" t="n"/>
      <c r="I772" s="15">
        <f>IF(B772="","",IF(E772&lt;=F772,"Naroči","V redu"))</f>
        <v/>
      </c>
    </row>
    <row r="773">
      <c r="A773" s="15" t="n"/>
      <c r="B773" s="15" t="n"/>
      <c r="C773" s="15" t="n"/>
      <c r="D773" s="15" t="n"/>
      <c r="E773" s="15" t="n"/>
      <c r="F773" s="15" t="n"/>
      <c r="G773" s="18" t="n"/>
      <c r="H773" s="15" t="n"/>
      <c r="I773" s="15">
        <f>IF(B773="","",IF(E773&lt;=F773,"Naroči","V redu"))</f>
        <v/>
      </c>
    </row>
    <row r="774">
      <c r="A774" s="15" t="n"/>
      <c r="B774" s="15" t="n"/>
      <c r="C774" s="15" t="n"/>
      <c r="D774" s="15" t="n"/>
      <c r="E774" s="15" t="n"/>
      <c r="F774" s="15" t="n"/>
      <c r="G774" s="18" t="n"/>
      <c r="H774" s="15" t="n"/>
      <c r="I774" s="15">
        <f>IF(B774="","",IF(E774&lt;=F774,"Naroči","V redu"))</f>
        <v/>
      </c>
    </row>
    <row r="775">
      <c r="A775" s="15" t="n"/>
      <c r="B775" s="15" t="n"/>
      <c r="C775" s="15" t="n"/>
      <c r="D775" s="15" t="n"/>
      <c r="E775" s="15" t="n"/>
      <c r="F775" s="15" t="n"/>
      <c r="G775" s="18" t="n"/>
      <c r="H775" s="15" t="n"/>
      <c r="I775" s="15">
        <f>IF(B775="","",IF(E775&lt;=F775,"Naroči","V redu"))</f>
        <v/>
      </c>
    </row>
    <row r="776">
      <c r="A776" s="15" t="n"/>
      <c r="B776" s="15" t="n"/>
      <c r="C776" s="15" t="n"/>
      <c r="D776" s="15" t="n"/>
      <c r="E776" s="15" t="n"/>
      <c r="F776" s="15" t="n"/>
      <c r="G776" s="18" t="n"/>
      <c r="H776" s="15" t="n"/>
      <c r="I776" s="15">
        <f>IF(B776="","",IF(E776&lt;=F776,"Naroči","V redu"))</f>
        <v/>
      </c>
    </row>
    <row r="777">
      <c r="A777" s="15" t="n"/>
      <c r="B777" s="15" t="n"/>
      <c r="C777" s="15" t="n"/>
      <c r="D777" s="15" t="n"/>
      <c r="E777" s="15" t="n"/>
      <c r="F777" s="15" t="n"/>
      <c r="G777" s="18" t="n"/>
      <c r="H777" s="15" t="n"/>
      <c r="I777" s="15">
        <f>IF(B777="","",IF(E777&lt;=F777,"Naroči","V redu"))</f>
        <v/>
      </c>
    </row>
    <row r="778">
      <c r="A778" s="15" t="n"/>
      <c r="B778" s="15" t="n"/>
      <c r="C778" s="15" t="n"/>
      <c r="D778" s="15" t="n"/>
      <c r="E778" s="15" t="n"/>
      <c r="F778" s="15" t="n"/>
      <c r="G778" s="18" t="n"/>
      <c r="H778" s="15" t="n"/>
      <c r="I778" s="15">
        <f>IF(B778="","",IF(E778&lt;=F778,"Naroči","V redu"))</f>
        <v/>
      </c>
    </row>
    <row r="779">
      <c r="A779" s="15" t="n"/>
      <c r="B779" s="15" t="n"/>
      <c r="C779" s="15" t="n"/>
      <c r="D779" s="15" t="n"/>
      <c r="E779" s="15" t="n"/>
      <c r="F779" s="15" t="n"/>
      <c r="G779" s="18" t="n"/>
      <c r="H779" s="15" t="n"/>
      <c r="I779" s="15">
        <f>IF(B779="","",IF(E779&lt;=F779,"Naroči","V redu"))</f>
        <v/>
      </c>
    </row>
    <row r="780">
      <c r="A780" s="15" t="n"/>
      <c r="B780" s="15" t="n"/>
      <c r="C780" s="15" t="n"/>
      <c r="D780" s="15" t="n"/>
      <c r="E780" s="15" t="n"/>
      <c r="F780" s="15" t="n"/>
      <c r="G780" s="18" t="n"/>
      <c r="H780" s="15" t="n"/>
      <c r="I780" s="15">
        <f>IF(B780="","",IF(E780&lt;=F780,"Naroči","V redu"))</f>
        <v/>
      </c>
    </row>
    <row r="781">
      <c r="A781" s="15" t="n"/>
      <c r="B781" s="15" t="n"/>
      <c r="C781" s="15" t="n"/>
      <c r="D781" s="15" t="n"/>
      <c r="E781" s="15" t="n"/>
      <c r="F781" s="15" t="n"/>
      <c r="G781" s="18" t="n"/>
      <c r="H781" s="15" t="n"/>
      <c r="I781" s="15">
        <f>IF(B781="","",IF(E781&lt;=F781,"Naroči","V redu"))</f>
        <v/>
      </c>
    </row>
    <row r="782">
      <c r="A782" s="15" t="n"/>
      <c r="B782" s="15" t="n"/>
      <c r="C782" s="15" t="n"/>
      <c r="D782" s="15" t="n"/>
      <c r="E782" s="15" t="n"/>
      <c r="F782" s="15" t="n"/>
      <c r="G782" s="18" t="n"/>
      <c r="H782" s="15" t="n"/>
      <c r="I782" s="15">
        <f>IF(B782="","",IF(E782&lt;=F782,"Naroči","V redu"))</f>
        <v/>
      </c>
    </row>
    <row r="783">
      <c r="A783" s="15" t="n"/>
      <c r="B783" s="15" t="n"/>
      <c r="C783" s="15" t="n"/>
      <c r="D783" s="15" t="n"/>
      <c r="E783" s="15" t="n"/>
      <c r="F783" s="15" t="n"/>
      <c r="G783" s="18" t="n"/>
      <c r="H783" s="15" t="n"/>
      <c r="I783" s="15">
        <f>IF(B783="","",IF(E783&lt;=F783,"Naroči","V redu"))</f>
        <v/>
      </c>
    </row>
    <row r="784">
      <c r="A784" s="15" t="n"/>
      <c r="B784" s="15" t="n"/>
      <c r="C784" s="15" t="n"/>
      <c r="D784" s="15" t="n"/>
      <c r="E784" s="15" t="n"/>
      <c r="F784" s="15" t="n"/>
      <c r="G784" s="18" t="n"/>
      <c r="H784" s="15" t="n"/>
      <c r="I784" s="15">
        <f>IF(B784="","",IF(E784&lt;=F784,"Naroči","V redu"))</f>
        <v/>
      </c>
    </row>
    <row r="785">
      <c r="A785" s="15" t="n"/>
      <c r="B785" s="15" t="n"/>
      <c r="C785" s="15" t="n"/>
      <c r="D785" s="15" t="n"/>
      <c r="E785" s="15" t="n"/>
      <c r="F785" s="15" t="n"/>
      <c r="G785" s="18" t="n"/>
      <c r="H785" s="15" t="n"/>
      <c r="I785" s="15">
        <f>IF(B785="","",IF(E785&lt;=F785,"Naroči","V redu"))</f>
        <v/>
      </c>
    </row>
    <row r="786">
      <c r="A786" s="15" t="n"/>
      <c r="B786" s="15" t="n"/>
      <c r="C786" s="15" t="n"/>
      <c r="D786" s="15" t="n"/>
      <c r="E786" s="15" t="n"/>
      <c r="F786" s="15" t="n"/>
      <c r="G786" s="18" t="n"/>
      <c r="H786" s="15" t="n"/>
      <c r="I786" s="15">
        <f>IF(B786="","",IF(E786&lt;=F786,"Naroči","V redu"))</f>
        <v/>
      </c>
    </row>
    <row r="787">
      <c r="A787" s="15" t="n"/>
      <c r="B787" s="15" t="n"/>
      <c r="C787" s="15" t="n"/>
      <c r="D787" s="15" t="n"/>
      <c r="E787" s="15" t="n"/>
      <c r="F787" s="15" t="n"/>
      <c r="G787" s="18" t="n"/>
      <c r="H787" s="15" t="n"/>
      <c r="I787" s="15">
        <f>IF(B787="","",IF(E787&lt;=F787,"Naroči","V redu"))</f>
        <v/>
      </c>
    </row>
    <row r="788">
      <c r="A788" s="15" t="n"/>
      <c r="B788" s="15" t="n"/>
      <c r="C788" s="15" t="n"/>
      <c r="D788" s="15" t="n"/>
      <c r="E788" s="15" t="n"/>
      <c r="F788" s="15" t="n"/>
      <c r="G788" s="18" t="n"/>
      <c r="H788" s="15" t="n"/>
      <c r="I788" s="15">
        <f>IF(B788="","",IF(E788&lt;=F788,"Naroči","V redu"))</f>
        <v/>
      </c>
    </row>
    <row r="789">
      <c r="A789" s="15" t="n"/>
      <c r="B789" s="15" t="n"/>
      <c r="C789" s="15" t="n"/>
      <c r="D789" s="15" t="n"/>
      <c r="E789" s="15" t="n"/>
      <c r="F789" s="15" t="n"/>
      <c r="G789" s="18" t="n"/>
      <c r="H789" s="15" t="n"/>
      <c r="I789" s="15">
        <f>IF(B789="","",IF(E789&lt;=F789,"Naroči","V redu"))</f>
        <v/>
      </c>
    </row>
    <row r="790">
      <c r="A790" s="15" t="n"/>
      <c r="B790" s="15" t="n"/>
      <c r="C790" s="15" t="n"/>
      <c r="D790" s="15" t="n"/>
      <c r="E790" s="15" t="n"/>
      <c r="F790" s="15" t="n"/>
      <c r="G790" s="18" t="n"/>
      <c r="H790" s="15" t="n"/>
      <c r="I790" s="15">
        <f>IF(B790="","",IF(E790&lt;=F790,"Naroči","V redu"))</f>
        <v/>
      </c>
    </row>
    <row r="791">
      <c r="A791" s="15" t="n"/>
      <c r="B791" s="15" t="n"/>
      <c r="C791" s="15" t="n"/>
      <c r="D791" s="15" t="n"/>
      <c r="E791" s="15" t="n"/>
      <c r="F791" s="15" t="n"/>
      <c r="G791" s="18" t="n"/>
      <c r="H791" s="15" t="n"/>
      <c r="I791" s="15">
        <f>IF(B791="","",IF(E791&lt;=F791,"Naroči","V redu"))</f>
        <v/>
      </c>
    </row>
    <row r="792">
      <c r="A792" s="15" t="n"/>
      <c r="B792" s="15" t="n"/>
      <c r="C792" s="15" t="n"/>
      <c r="D792" s="15" t="n"/>
      <c r="E792" s="15" t="n"/>
      <c r="F792" s="15" t="n"/>
      <c r="G792" s="18" t="n"/>
      <c r="H792" s="15" t="n"/>
      <c r="I792" s="15">
        <f>IF(B792="","",IF(E792&lt;=F792,"Naroči","V redu"))</f>
        <v/>
      </c>
    </row>
    <row r="793">
      <c r="A793" s="15" t="n"/>
      <c r="B793" s="15" t="n"/>
      <c r="C793" s="15" t="n"/>
      <c r="D793" s="15" t="n"/>
      <c r="E793" s="15" t="n"/>
      <c r="F793" s="15" t="n"/>
      <c r="G793" s="18" t="n"/>
      <c r="H793" s="15" t="n"/>
      <c r="I793" s="15">
        <f>IF(B793="","",IF(E793&lt;=F793,"Naroči","V redu"))</f>
        <v/>
      </c>
    </row>
    <row r="794">
      <c r="A794" s="15" t="n"/>
      <c r="B794" s="15" t="n"/>
      <c r="C794" s="15" t="n"/>
      <c r="D794" s="15" t="n"/>
      <c r="E794" s="15" t="n"/>
      <c r="F794" s="15" t="n"/>
      <c r="G794" s="18" t="n"/>
      <c r="H794" s="15" t="n"/>
      <c r="I794" s="15">
        <f>IF(B794="","",IF(E794&lt;=F794,"Naroči","V redu"))</f>
        <v/>
      </c>
    </row>
    <row r="795">
      <c r="A795" s="15" t="n"/>
      <c r="B795" s="15" t="n"/>
      <c r="C795" s="15" t="n"/>
      <c r="D795" s="15" t="n"/>
      <c r="E795" s="15" t="n"/>
      <c r="F795" s="15" t="n"/>
      <c r="G795" s="18" t="n"/>
      <c r="H795" s="15" t="n"/>
      <c r="I795" s="15">
        <f>IF(B795="","",IF(E795&lt;=F795,"Naroči","V redu"))</f>
        <v/>
      </c>
    </row>
    <row r="796">
      <c r="A796" s="15" t="n"/>
      <c r="B796" s="15" t="n"/>
      <c r="C796" s="15" t="n"/>
      <c r="D796" s="15" t="n"/>
      <c r="E796" s="15" t="n"/>
      <c r="F796" s="15" t="n"/>
      <c r="G796" s="18" t="n"/>
      <c r="H796" s="15" t="n"/>
      <c r="I796" s="15">
        <f>IF(B796="","",IF(E796&lt;=F796,"Naroči","V redu"))</f>
        <v/>
      </c>
    </row>
    <row r="797">
      <c r="A797" s="15" t="n"/>
      <c r="B797" s="15" t="n"/>
      <c r="C797" s="15" t="n"/>
      <c r="D797" s="15" t="n"/>
      <c r="E797" s="15" t="n"/>
      <c r="F797" s="15" t="n"/>
      <c r="G797" s="18" t="n"/>
      <c r="H797" s="15" t="n"/>
      <c r="I797" s="15">
        <f>IF(B797="","",IF(E797&lt;=F797,"Naroči","V redu"))</f>
        <v/>
      </c>
    </row>
    <row r="798">
      <c r="A798" s="15" t="n"/>
      <c r="B798" s="15" t="n"/>
      <c r="C798" s="15" t="n"/>
      <c r="D798" s="15" t="n"/>
      <c r="E798" s="15" t="n"/>
      <c r="F798" s="15" t="n"/>
      <c r="G798" s="18" t="n"/>
      <c r="H798" s="15" t="n"/>
      <c r="I798" s="15">
        <f>IF(B798="","",IF(E798&lt;=F798,"Naroči","V redu"))</f>
        <v/>
      </c>
    </row>
    <row r="799">
      <c r="A799" s="15" t="n"/>
      <c r="B799" s="15" t="n"/>
      <c r="C799" s="15" t="n"/>
      <c r="D799" s="15" t="n"/>
      <c r="E799" s="15" t="n"/>
      <c r="F799" s="15" t="n"/>
      <c r="G799" s="18" t="n"/>
      <c r="H799" s="15" t="n"/>
      <c r="I799" s="15">
        <f>IF(B799="","",IF(E799&lt;=F799,"Naroči","V redu"))</f>
        <v/>
      </c>
    </row>
    <row r="800">
      <c r="A800" s="15" t="n"/>
      <c r="B800" s="15" t="n"/>
      <c r="C800" s="15" t="n"/>
      <c r="D800" s="15" t="n"/>
      <c r="E800" s="15" t="n"/>
      <c r="F800" s="15" t="n"/>
      <c r="G800" s="18" t="n"/>
      <c r="H800" s="15" t="n"/>
      <c r="I800" s="15">
        <f>IF(B800="","",IF(E800&lt;=F800,"Naroči","V redu"))</f>
        <v/>
      </c>
    </row>
    <row r="801">
      <c r="A801" s="15" t="n"/>
      <c r="B801" s="15" t="n"/>
      <c r="C801" s="15" t="n"/>
      <c r="D801" s="15" t="n"/>
      <c r="E801" s="15" t="n"/>
      <c r="F801" s="15" t="n"/>
      <c r="G801" s="18" t="n"/>
      <c r="H801" s="15" t="n"/>
      <c r="I801" s="15">
        <f>IF(B801="","",IF(E801&lt;=F801,"Naroči","V redu"))</f>
        <v/>
      </c>
    </row>
    <row r="802">
      <c r="A802" s="15" t="n"/>
      <c r="B802" s="15" t="n"/>
      <c r="C802" s="15" t="n"/>
      <c r="D802" s="15" t="n"/>
      <c r="E802" s="15" t="n"/>
      <c r="F802" s="15" t="n"/>
      <c r="G802" s="18" t="n"/>
      <c r="H802" s="15" t="n"/>
      <c r="I802" s="15">
        <f>IF(B802="","",IF(E802&lt;=F802,"Naroči","V redu"))</f>
        <v/>
      </c>
    </row>
    <row r="803">
      <c r="A803" s="15" t="n"/>
      <c r="B803" s="15" t="n"/>
      <c r="C803" s="15" t="n"/>
      <c r="D803" s="15" t="n"/>
      <c r="E803" s="15" t="n"/>
      <c r="F803" s="15" t="n"/>
      <c r="G803" s="18" t="n"/>
      <c r="H803" s="15" t="n"/>
      <c r="I803" s="15">
        <f>IF(B803="","",IF(E803&lt;=F803,"Naroči","V redu"))</f>
        <v/>
      </c>
    </row>
    <row r="804">
      <c r="A804" s="15" t="n"/>
      <c r="B804" s="15" t="n"/>
      <c r="C804" s="15" t="n"/>
      <c r="D804" s="15" t="n"/>
      <c r="E804" s="15" t="n"/>
      <c r="F804" s="15" t="n"/>
      <c r="G804" s="18" t="n"/>
      <c r="H804" s="15" t="n"/>
      <c r="I804" s="15">
        <f>IF(B804="","",IF(E804&lt;=F804,"Naroči","V redu"))</f>
        <v/>
      </c>
    </row>
    <row r="805">
      <c r="A805" s="15" t="n"/>
      <c r="B805" s="15" t="n"/>
      <c r="C805" s="15" t="n"/>
      <c r="D805" s="15" t="n"/>
      <c r="E805" s="15" t="n"/>
      <c r="F805" s="15" t="n"/>
      <c r="G805" s="18" t="n"/>
      <c r="H805" s="15" t="n"/>
      <c r="I805" s="15">
        <f>IF(B805="","",IF(E805&lt;=F805,"Naroči","V redu"))</f>
        <v/>
      </c>
    </row>
    <row r="806">
      <c r="A806" s="15" t="n"/>
      <c r="B806" s="15" t="n"/>
      <c r="C806" s="15" t="n"/>
      <c r="D806" s="15" t="n"/>
      <c r="E806" s="15" t="n"/>
      <c r="F806" s="15" t="n"/>
      <c r="G806" s="18" t="n"/>
      <c r="H806" s="15" t="n"/>
      <c r="I806" s="15">
        <f>IF(B806="","",IF(E806&lt;=F806,"Naroči","V redu"))</f>
        <v/>
      </c>
    </row>
    <row r="807">
      <c r="A807" s="15" t="n"/>
      <c r="B807" s="15" t="n"/>
      <c r="C807" s="15" t="n"/>
      <c r="D807" s="15" t="n"/>
      <c r="E807" s="15" t="n"/>
      <c r="F807" s="15" t="n"/>
      <c r="G807" s="18" t="n"/>
      <c r="H807" s="15" t="n"/>
      <c r="I807" s="15">
        <f>IF(B807="","",IF(E807&lt;=F807,"Naroči","V redu"))</f>
        <v/>
      </c>
    </row>
    <row r="808">
      <c r="A808" s="15" t="n"/>
      <c r="B808" s="15" t="n"/>
      <c r="C808" s="15" t="n"/>
      <c r="D808" s="15" t="n"/>
      <c r="E808" s="15" t="n"/>
      <c r="F808" s="15" t="n"/>
      <c r="G808" s="18" t="n"/>
      <c r="H808" s="15" t="n"/>
      <c r="I808" s="15">
        <f>IF(B808="","",IF(E808&lt;=F808,"Naroči","V redu"))</f>
        <v/>
      </c>
    </row>
    <row r="809">
      <c r="A809" s="15" t="n"/>
      <c r="B809" s="15" t="n"/>
      <c r="C809" s="15" t="n"/>
      <c r="D809" s="15" t="n"/>
      <c r="E809" s="15" t="n"/>
      <c r="F809" s="15" t="n"/>
      <c r="G809" s="18" t="n"/>
      <c r="H809" s="15" t="n"/>
      <c r="I809" s="15">
        <f>IF(B809="","",IF(E809&lt;=F809,"Naroči","V redu"))</f>
        <v/>
      </c>
    </row>
    <row r="810">
      <c r="A810" s="15" t="n"/>
      <c r="B810" s="15" t="n"/>
      <c r="C810" s="15" t="n"/>
      <c r="D810" s="15" t="n"/>
      <c r="E810" s="15" t="n"/>
      <c r="F810" s="15" t="n"/>
      <c r="G810" s="18" t="n"/>
      <c r="H810" s="15" t="n"/>
      <c r="I810" s="15">
        <f>IF(B810="","",IF(E810&lt;=F810,"Naroči","V redu"))</f>
        <v/>
      </c>
    </row>
    <row r="811">
      <c r="A811" s="15" t="n"/>
      <c r="B811" s="15" t="n"/>
      <c r="C811" s="15" t="n"/>
      <c r="D811" s="15" t="n"/>
      <c r="E811" s="15" t="n"/>
      <c r="F811" s="15" t="n"/>
      <c r="G811" s="18" t="n"/>
      <c r="H811" s="15" t="n"/>
      <c r="I811" s="15">
        <f>IF(B811="","",IF(E811&lt;=F811,"Naroči","V redu"))</f>
        <v/>
      </c>
    </row>
    <row r="812">
      <c r="A812" s="15" t="n"/>
      <c r="B812" s="15" t="n"/>
      <c r="C812" s="15" t="n"/>
      <c r="D812" s="15" t="n"/>
      <c r="E812" s="15" t="n"/>
      <c r="F812" s="15" t="n"/>
      <c r="G812" s="18" t="n"/>
      <c r="H812" s="15" t="n"/>
      <c r="I812" s="15">
        <f>IF(B812="","",IF(E812&lt;=F812,"Naroči","V redu"))</f>
        <v/>
      </c>
    </row>
    <row r="813">
      <c r="A813" s="15" t="n"/>
      <c r="B813" s="15" t="n"/>
      <c r="C813" s="15" t="n"/>
      <c r="D813" s="15" t="n"/>
      <c r="E813" s="15" t="n"/>
      <c r="F813" s="15" t="n"/>
      <c r="G813" s="18" t="n"/>
      <c r="H813" s="15" t="n"/>
      <c r="I813" s="15">
        <f>IF(B813="","",IF(E813&lt;=F813,"Naroči","V redu"))</f>
        <v/>
      </c>
    </row>
    <row r="814">
      <c r="A814" s="15" t="n"/>
      <c r="B814" s="15" t="n"/>
      <c r="C814" s="15" t="n"/>
      <c r="D814" s="15" t="n"/>
      <c r="E814" s="15" t="n"/>
      <c r="F814" s="15" t="n"/>
      <c r="G814" s="18" t="n"/>
      <c r="H814" s="15" t="n"/>
      <c r="I814" s="15">
        <f>IF(B814="","",IF(E814&lt;=F814,"Naroči","V redu"))</f>
        <v/>
      </c>
    </row>
    <row r="815">
      <c r="A815" s="15" t="n"/>
      <c r="B815" s="15" t="n"/>
      <c r="C815" s="15" t="n"/>
      <c r="D815" s="15" t="n"/>
      <c r="E815" s="15" t="n"/>
      <c r="F815" s="15" t="n"/>
      <c r="G815" s="18" t="n"/>
      <c r="H815" s="15" t="n"/>
      <c r="I815" s="15">
        <f>IF(B815="","",IF(E815&lt;=F815,"Naroči","V redu"))</f>
        <v/>
      </c>
    </row>
    <row r="816">
      <c r="A816" s="15" t="n"/>
      <c r="B816" s="15" t="n"/>
      <c r="C816" s="15" t="n"/>
      <c r="D816" s="15" t="n"/>
      <c r="E816" s="15" t="n"/>
      <c r="F816" s="15" t="n"/>
      <c r="G816" s="18" t="n"/>
      <c r="H816" s="15" t="n"/>
      <c r="I816" s="15">
        <f>IF(B816="","",IF(E816&lt;=F816,"Naroči","V redu"))</f>
        <v/>
      </c>
    </row>
    <row r="817">
      <c r="A817" s="15" t="n"/>
      <c r="B817" s="15" t="n"/>
      <c r="C817" s="15" t="n"/>
      <c r="D817" s="15" t="n"/>
      <c r="E817" s="15" t="n"/>
      <c r="F817" s="15" t="n"/>
      <c r="G817" s="18" t="n"/>
      <c r="H817" s="15" t="n"/>
      <c r="I817" s="15">
        <f>IF(B817="","",IF(E817&lt;=F817,"Naroči","V redu"))</f>
        <v/>
      </c>
    </row>
    <row r="818">
      <c r="A818" s="15" t="n"/>
      <c r="B818" s="15" t="n"/>
      <c r="C818" s="15" t="n"/>
      <c r="D818" s="15" t="n"/>
      <c r="E818" s="15" t="n"/>
      <c r="F818" s="15" t="n"/>
      <c r="G818" s="18" t="n"/>
      <c r="H818" s="15" t="n"/>
      <c r="I818" s="15">
        <f>IF(B818="","",IF(E818&lt;=F818,"Naroči","V redu"))</f>
        <v/>
      </c>
    </row>
    <row r="819">
      <c r="A819" s="15" t="n"/>
      <c r="B819" s="15" t="n"/>
      <c r="C819" s="15" t="n"/>
      <c r="D819" s="15" t="n"/>
      <c r="E819" s="15" t="n"/>
      <c r="F819" s="15" t="n"/>
      <c r="G819" s="18" t="n"/>
      <c r="H819" s="15" t="n"/>
      <c r="I819" s="15">
        <f>IF(B819="","",IF(E819&lt;=F819,"Naroči","V redu"))</f>
        <v/>
      </c>
    </row>
    <row r="820">
      <c r="A820" s="15" t="n"/>
      <c r="B820" s="15" t="n"/>
      <c r="C820" s="15" t="n"/>
      <c r="D820" s="15" t="n"/>
      <c r="E820" s="15" t="n"/>
      <c r="F820" s="15" t="n"/>
      <c r="G820" s="18" t="n"/>
      <c r="H820" s="15" t="n"/>
      <c r="I820" s="15">
        <f>IF(B820="","",IF(E820&lt;=F820,"Naroči","V redu"))</f>
        <v/>
      </c>
    </row>
    <row r="821">
      <c r="A821" s="15" t="n"/>
      <c r="B821" s="15" t="n"/>
      <c r="C821" s="15" t="n"/>
      <c r="D821" s="15" t="n"/>
      <c r="E821" s="15" t="n"/>
      <c r="F821" s="15" t="n"/>
      <c r="G821" s="18" t="n"/>
      <c r="H821" s="15" t="n"/>
      <c r="I821" s="15">
        <f>IF(B821="","",IF(E821&lt;=F821,"Naroči","V redu"))</f>
        <v/>
      </c>
    </row>
    <row r="822">
      <c r="A822" s="15" t="n"/>
      <c r="B822" s="15" t="n"/>
      <c r="C822" s="15" t="n"/>
      <c r="D822" s="15" t="n"/>
      <c r="E822" s="15" t="n"/>
      <c r="F822" s="15" t="n"/>
      <c r="G822" s="18" t="n"/>
      <c r="H822" s="15" t="n"/>
      <c r="I822" s="15">
        <f>IF(B822="","",IF(E822&lt;=F822,"Naroči","V redu"))</f>
        <v/>
      </c>
    </row>
    <row r="823">
      <c r="A823" s="15" t="n"/>
      <c r="B823" s="15" t="n"/>
      <c r="C823" s="15" t="n"/>
      <c r="D823" s="15" t="n"/>
      <c r="E823" s="15" t="n"/>
      <c r="F823" s="15" t="n"/>
      <c r="G823" s="18" t="n"/>
      <c r="H823" s="15" t="n"/>
      <c r="I823" s="15">
        <f>IF(B823="","",IF(E823&lt;=F823,"Naroči","V redu"))</f>
        <v/>
      </c>
    </row>
    <row r="824">
      <c r="A824" s="15" t="n"/>
      <c r="B824" s="15" t="n"/>
      <c r="C824" s="15" t="n"/>
      <c r="D824" s="15" t="n"/>
      <c r="E824" s="15" t="n"/>
      <c r="F824" s="15" t="n"/>
      <c r="G824" s="18" t="n"/>
      <c r="H824" s="15" t="n"/>
      <c r="I824" s="15">
        <f>IF(B824="","",IF(E824&lt;=F824,"Naroči","V redu"))</f>
        <v/>
      </c>
    </row>
    <row r="825">
      <c r="A825" s="15" t="n"/>
      <c r="B825" s="15" t="n"/>
      <c r="C825" s="15" t="n"/>
      <c r="D825" s="15" t="n"/>
      <c r="E825" s="15" t="n"/>
      <c r="F825" s="15" t="n"/>
      <c r="G825" s="18" t="n"/>
      <c r="H825" s="15" t="n"/>
      <c r="I825" s="15">
        <f>IF(B825="","",IF(E825&lt;=F825,"Naroči","V redu"))</f>
        <v/>
      </c>
    </row>
    <row r="826">
      <c r="A826" s="15" t="n"/>
      <c r="B826" s="15" t="n"/>
      <c r="C826" s="15" t="n"/>
      <c r="D826" s="15" t="n"/>
      <c r="E826" s="15" t="n"/>
      <c r="F826" s="15" t="n"/>
      <c r="G826" s="18" t="n"/>
      <c r="H826" s="15" t="n"/>
      <c r="I826" s="15">
        <f>IF(B826="","",IF(E826&lt;=F826,"Naroči","V redu"))</f>
        <v/>
      </c>
    </row>
    <row r="827">
      <c r="A827" s="15" t="n"/>
      <c r="B827" s="15" t="n"/>
      <c r="C827" s="15" t="n"/>
      <c r="D827" s="15" t="n"/>
      <c r="E827" s="15" t="n"/>
      <c r="F827" s="15" t="n"/>
      <c r="G827" s="18" t="n"/>
      <c r="H827" s="15" t="n"/>
      <c r="I827" s="15">
        <f>IF(B827="","",IF(E827&lt;=F827,"Naroči","V redu"))</f>
        <v/>
      </c>
    </row>
    <row r="828">
      <c r="A828" s="15" t="n"/>
      <c r="B828" s="15" t="n"/>
      <c r="C828" s="15" t="n"/>
      <c r="D828" s="15" t="n"/>
      <c r="E828" s="15" t="n"/>
      <c r="F828" s="15" t="n"/>
      <c r="G828" s="18" t="n"/>
      <c r="H828" s="15" t="n"/>
      <c r="I828" s="15">
        <f>IF(B828="","",IF(E828&lt;=F828,"Naroči","V redu"))</f>
        <v/>
      </c>
    </row>
    <row r="829">
      <c r="A829" s="15" t="n"/>
      <c r="B829" s="15" t="n"/>
      <c r="C829" s="15" t="n"/>
      <c r="D829" s="15" t="n"/>
      <c r="E829" s="15" t="n"/>
      <c r="F829" s="15" t="n"/>
      <c r="G829" s="18" t="n"/>
      <c r="H829" s="15" t="n"/>
      <c r="I829" s="15">
        <f>IF(B829="","",IF(E829&lt;=F829,"Naroči","V redu"))</f>
        <v/>
      </c>
    </row>
    <row r="830">
      <c r="A830" s="15" t="n"/>
      <c r="B830" s="15" t="n"/>
      <c r="C830" s="15" t="n"/>
      <c r="D830" s="15" t="n"/>
      <c r="E830" s="15" t="n"/>
      <c r="F830" s="15" t="n"/>
      <c r="G830" s="18" t="n"/>
      <c r="H830" s="15" t="n"/>
      <c r="I830" s="15">
        <f>IF(B830="","",IF(E830&lt;=F830,"Naroči","V redu"))</f>
        <v/>
      </c>
    </row>
    <row r="831">
      <c r="A831" s="15" t="n"/>
      <c r="B831" s="15" t="n"/>
      <c r="C831" s="15" t="n"/>
      <c r="D831" s="15" t="n"/>
      <c r="E831" s="15" t="n"/>
      <c r="F831" s="15" t="n"/>
      <c r="G831" s="18" t="n"/>
      <c r="H831" s="15" t="n"/>
      <c r="I831" s="15">
        <f>IF(B831="","",IF(E831&lt;=F831,"Naroči","V redu"))</f>
        <v/>
      </c>
    </row>
    <row r="832">
      <c r="A832" s="15" t="n"/>
      <c r="B832" s="15" t="n"/>
      <c r="C832" s="15" t="n"/>
      <c r="D832" s="15" t="n"/>
      <c r="E832" s="15" t="n"/>
      <c r="F832" s="15" t="n"/>
      <c r="G832" s="18" t="n"/>
      <c r="H832" s="15" t="n"/>
      <c r="I832" s="15">
        <f>IF(B832="","",IF(E832&lt;=F832,"Naroči","V redu"))</f>
        <v/>
      </c>
    </row>
    <row r="833">
      <c r="A833" s="15" t="n"/>
      <c r="B833" s="15" t="n"/>
      <c r="C833" s="15" t="n"/>
      <c r="D833" s="15" t="n"/>
      <c r="E833" s="15" t="n"/>
      <c r="F833" s="15" t="n"/>
      <c r="G833" s="18" t="n"/>
      <c r="H833" s="15" t="n"/>
      <c r="I833" s="15">
        <f>IF(B833="","",IF(E833&lt;=F833,"Naroči","V redu"))</f>
        <v/>
      </c>
    </row>
    <row r="834">
      <c r="A834" s="15" t="n"/>
      <c r="B834" s="15" t="n"/>
      <c r="C834" s="15" t="n"/>
      <c r="D834" s="15" t="n"/>
      <c r="E834" s="15" t="n"/>
      <c r="F834" s="15" t="n"/>
      <c r="G834" s="18" t="n"/>
      <c r="H834" s="15" t="n"/>
      <c r="I834" s="15">
        <f>IF(B834="","",IF(E834&lt;=F834,"Naroči","V redu"))</f>
        <v/>
      </c>
    </row>
    <row r="835">
      <c r="A835" s="15" t="n"/>
      <c r="B835" s="15" t="n"/>
      <c r="C835" s="15" t="n"/>
      <c r="D835" s="15" t="n"/>
      <c r="E835" s="15" t="n"/>
      <c r="F835" s="15" t="n"/>
      <c r="G835" s="18" t="n"/>
      <c r="H835" s="15" t="n"/>
      <c r="I835" s="15">
        <f>IF(B835="","",IF(E835&lt;=F835,"Naroči","V redu"))</f>
        <v/>
      </c>
    </row>
    <row r="836">
      <c r="A836" s="15" t="n"/>
      <c r="B836" s="15" t="n"/>
      <c r="C836" s="15" t="n"/>
      <c r="D836" s="15" t="n"/>
      <c r="E836" s="15" t="n"/>
      <c r="F836" s="15" t="n"/>
      <c r="G836" s="18" t="n"/>
      <c r="H836" s="15" t="n"/>
      <c r="I836" s="15">
        <f>IF(B836="","",IF(E836&lt;=F836,"Naroči","V redu"))</f>
        <v/>
      </c>
    </row>
    <row r="837">
      <c r="A837" s="15" t="n"/>
      <c r="B837" s="15" t="n"/>
      <c r="C837" s="15" t="n"/>
      <c r="D837" s="15" t="n"/>
      <c r="E837" s="15" t="n"/>
      <c r="F837" s="15" t="n"/>
      <c r="G837" s="18" t="n"/>
      <c r="H837" s="15" t="n"/>
      <c r="I837" s="15">
        <f>IF(B837="","",IF(E837&lt;=F837,"Naroči","V redu"))</f>
        <v/>
      </c>
    </row>
    <row r="838">
      <c r="A838" s="15" t="n"/>
      <c r="B838" s="15" t="n"/>
      <c r="C838" s="15" t="n"/>
      <c r="D838" s="15" t="n"/>
      <c r="E838" s="15" t="n"/>
      <c r="F838" s="15" t="n"/>
      <c r="G838" s="18" t="n"/>
      <c r="H838" s="15" t="n"/>
      <c r="I838" s="15">
        <f>IF(B838="","",IF(E838&lt;=F838,"Naroči","V redu"))</f>
        <v/>
      </c>
    </row>
    <row r="839">
      <c r="A839" s="15" t="n"/>
      <c r="B839" s="15" t="n"/>
      <c r="C839" s="15" t="n"/>
      <c r="D839" s="15" t="n"/>
      <c r="E839" s="15" t="n"/>
      <c r="F839" s="15" t="n"/>
      <c r="G839" s="18" t="n"/>
      <c r="H839" s="15" t="n"/>
      <c r="I839" s="15">
        <f>IF(B839="","",IF(E839&lt;=F839,"Naroči","V redu"))</f>
        <v/>
      </c>
    </row>
    <row r="840">
      <c r="A840" s="15" t="n"/>
      <c r="B840" s="15" t="n"/>
      <c r="C840" s="15" t="n"/>
      <c r="D840" s="15" t="n"/>
      <c r="E840" s="15" t="n"/>
      <c r="F840" s="15" t="n"/>
      <c r="G840" s="18" t="n"/>
      <c r="H840" s="15" t="n"/>
      <c r="I840" s="15">
        <f>IF(B840="","",IF(E840&lt;=F840,"Naroči","V redu"))</f>
        <v/>
      </c>
    </row>
    <row r="841">
      <c r="A841" s="15" t="n"/>
      <c r="B841" s="15" t="n"/>
      <c r="C841" s="15" t="n"/>
      <c r="D841" s="15" t="n"/>
      <c r="E841" s="15" t="n"/>
      <c r="F841" s="15" t="n"/>
      <c r="G841" s="18" t="n"/>
      <c r="H841" s="15" t="n"/>
      <c r="I841" s="15">
        <f>IF(B841="","",IF(E841&lt;=F841,"Naroči","V redu"))</f>
        <v/>
      </c>
    </row>
    <row r="842">
      <c r="A842" s="15" t="n"/>
      <c r="B842" s="15" t="n"/>
      <c r="C842" s="15" t="n"/>
      <c r="D842" s="15" t="n"/>
      <c r="E842" s="15" t="n"/>
      <c r="F842" s="15" t="n"/>
      <c r="G842" s="18" t="n"/>
      <c r="H842" s="15" t="n"/>
      <c r="I842" s="15">
        <f>IF(B842="","",IF(E842&lt;=F842,"Naroči","V redu"))</f>
        <v/>
      </c>
    </row>
    <row r="843">
      <c r="A843" s="15" t="n"/>
      <c r="B843" s="15" t="n"/>
      <c r="C843" s="15" t="n"/>
      <c r="D843" s="15" t="n"/>
      <c r="E843" s="15" t="n"/>
      <c r="F843" s="15" t="n"/>
      <c r="G843" s="18" t="n"/>
      <c r="H843" s="15" t="n"/>
      <c r="I843" s="15">
        <f>IF(B843="","",IF(E843&lt;=F843,"Naroči","V redu"))</f>
        <v/>
      </c>
    </row>
    <row r="844">
      <c r="A844" s="15" t="n"/>
      <c r="B844" s="15" t="n"/>
      <c r="C844" s="15" t="n"/>
      <c r="D844" s="15" t="n"/>
      <c r="E844" s="15" t="n"/>
      <c r="F844" s="15" t="n"/>
      <c r="G844" s="18" t="n"/>
      <c r="H844" s="15" t="n"/>
      <c r="I844" s="15">
        <f>IF(B844="","",IF(E844&lt;=F844,"Naroči","V redu"))</f>
        <v/>
      </c>
    </row>
    <row r="845">
      <c r="A845" s="15" t="n"/>
      <c r="B845" s="15" t="n"/>
      <c r="C845" s="15" t="n"/>
      <c r="D845" s="15" t="n"/>
      <c r="E845" s="15" t="n"/>
      <c r="F845" s="15" t="n"/>
      <c r="G845" s="18" t="n"/>
      <c r="H845" s="15" t="n"/>
      <c r="I845" s="15">
        <f>IF(B845="","",IF(E845&lt;=F845,"Naroči","V redu"))</f>
        <v/>
      </c>
    </row>
    <row r="846">
      <c r="A846" s="15" t="n"/>
      <c r="B846" s="15" t="n"/>
      <c r="C846" s="15" t="n"/>
      <c r="D846" s="15" t="n"/>
      <c r="E846" s="15" t="n"/>
      <c r="F846" s="15" t="n"/>
      <c r="G846" s="18" t="n"/>
      <c r="H846" s="15" t="n"/>
      <c r="I846" s="15">
        <f>IF(B846="","",IF(E846&lt;=F846,"Naroči","V redu"))</f>
        <v/>
      </c>
    </row>
    <row r="847">
      <c r="A847" s="15" t="n"/>
      <c r="B847" s="15" t="n"/>
      <c r="C847" s="15" t="n"/>
      <c r="D847" s="15" t="n"/>
      <c r="E847" s="15" t="n"/>
      <c r="F847" s="15" t="n"/>
      <c r="G847" s="18" t="n"/>
      <c r="H847" s="15" t="n"/>
      <c r="I847" s="15">
        <f>IF(B847="","",IF(E847&lt;=F847,"Naroči","V redu"))</f>
        <v/>
      </c>
    </row>
    <row r="848">
      <c r="A848" s="15" t="n"/>
      <c r="B848" s="15" t="n"/>
      <c r="C848" s="15" t="n"/>
      <c r="D848" s="15" t="n"/>
      <c r="E848" s="15" t="n"/>
      <c r="F848" s="15" t="n"/>
      <c r="G848" s="18" t="n"/>
      <c r="H848" s="15" t="n"/>
      <c r="I848" s="15">
        <f>IF(B848="","",IF(E848&lt;=F848,"Naroči","V redu"))</f>
        <v/>
      </c>
    </row>
    <row r="849">
      <c r="A849" s="15" t="n"/>
      <c r="B849" s="15" t="n"/>
      <c r="C849" s="15" t="n"/>
      <c r="D849" s="15" t="n"/>
      <c r="E849" s="15" t="n"/>
      <c r="F849" s="15" t="n"/>
      <c r="G849" s="18" t="n"/>
      <c r="H849" s="15" t="n"/>
      <c r="I849" s="15">
        <f>IF(B849="","",IF(E849&lt;=F849,"Naroči","V redu"))</f>
        <v/>
      </c>
    </row>
    <row r="850">
      <c r="A850" s="15" t="n"/>
      <c r="B850" s="15" t="n"/>
      <c r="C850" s="15" t="n"/>
      <c r="D850" s="15" t="n"/>
      <c r="E850" s="15" t="n"/>
      <c r="F850" s="15" t="n"/>
      <c r="G850" s="18" t="n"/>
      <c r="H850" s="15" t="n"/>
      <c r="I850" s="15">
        <f>IF(B850="","",IF(E850&lt;=F850,"Naroči","V redu"))</f>
        <v/>
      </c>
    </row>
    <row r="851">
      <c r="A851" s="15" t="n"/>
      <c r="B851" s="15" t="n"/>
      <c r="C851" s="15" t="n"/>
      <c r="D851" s="15" t="n"/>
      <c r="E851" s="15" t="n"/>
      <c r="F851" s="15" t="n"/>
      <c r="G851" s="18" t="n"/>
      <c r="H851" s="15" t="n"/>
      <c r="I851" s="15">
        <f>IF(B851="","",IF(E851&lt;=F851,"Naroči","V redu"))</f>
        <v/>
      </c>
    </row>
    <row r="852">
      <c r="A852" s="15" t="n"/>
      <c r="B852" s="15" t="n"/>
      <c r="C852" s="15" t="n"/>
      <c r="D852" s="15" t="n"/>
      <c r="E852" s="15" t="n"/>
      <c r="F852" s="15" t="n"/>
      <c r="G852" s="18" t="n"/>
      <c r="H852" s="15" t="n"/>
      <c r="I852" s="15">
        <f>IF(B852="","",IF(E852&lt;=F852,"Naroči","V redu"))</f>
        <v/>
      </c>
    </row>
    <row r="853">
      <c r="A853" s="15" t="n"/>
      <c r="B853" s="15" t="n"/>
      <c r="C853" s="15" t="n"/>
      <c r="D853" s="15" t="n"/>
      <c r="E853" s="15" t="n"/>
      <c r="F853" s="15" t="n"/>
      <c r="G853" s="18" t="n"/>
      <c r="H853" s="15" t="n"/>
      <c r="I853" s="15">
        <f>IF(B853="","",IF(E853&lt;=F853,"Naroči","V redu"))</f>
        <v/>
      </c>
    </row>
    <row r="854">
      <c r="A854" s="15" t="n"/>
      <c r="B854" s="15" t="n"/>
      <c r="C854" s="15" t="n"/>
      <c r="D854" s="15" t="n"/>
      <c r="E854" s="15" t="n"/>
      <c r="F854" s="15" t="n"/>
      <c r="G854" s="18" t="n"/>
      <c r="H854" s="15" t="n"/>
      <c r="I854" s="15">
        <f>IF(B854="","",IF(E854&lt;=F854,"Naroči","V redu"))</f>
        <v/>
      </c>
    </row>
    <row r="855">
      <c r="A855" s="15" t="n"/>
      <c r="B855" s="15" t="n"/>
      <c r="C855" s="15" t="n"/>
      <c r="D855" s="15" t="n"/>
      <c r="E855" s="15" t="n"/>
      <c r="F855" s="15" t="n"/>
      <c r="G855" s="18" t="n"/>
      <c r="H855" s="15" t="n"/>
      <c r="I855" s="15">
        <f>IF(B855="","",IF(E855&lt;=F855,"Naroči","V redu"))</f>
        <v/>
      </c>
    </row>
    <row r="856">
      <c r="A856" s="15" t="n"/>
      <c r="B856" s="15" t="n"/>
      <c r="C856" s="15" t="n"/>
      <c r="D856" s="15" t="n"/>
      <c r="E856" s="15" t="n"/>
      <c r="F856" s="15" t="n"/>
      <c r="G856" s="18" t="n"/>
      <c r="H856" s="15" t="n"/>
      <c r="I856" s="15">
        <f>IF(B856="","",IF(E856&lt;=F856,"Naroči","V redu"))</f>
        <v/>
      </c>
    </row>
    <row r="857">
      <c r="A857" s="15" t="n"/>
      <c r="B857" s="15" t="n"/>
      <c r="C857" s="15" t="n"/>
      <c r="D857" s="15" t="n"/>
      <c r="E857" s="15" t="n"/>
      <c r="F857" s="15" t="n"/>
      <c r="G857" s="18" t="n"/>
      <c r="H857" s="15" t="n"/>
      <c r="I857" s="15">
        <f>IF(B857="","",IF(E857&lt;=F857,"Naroči","V redu"))</f>
        <v/>
      </c>
    </row>
    <row r="858">
      <c r="A858" s="15" t="n"/>
      <c r="B858" s="15" t="n"/>
      <c r="C858" s="15" t="n"/>
      <c r="D858" s="15" t="n"/>
      <c r="E858" s="15" t="n"/>
      <c r="F858" s="15" t="n"/>
      <c r="G858" s="18" t="n"/>
      <c r="H858" s="15" t="n"/>
      <c r="I858" s="15">
        <f>IF(B858="","",IF(E858&lt;=F858,"Naroči","V redu"))</f>
        <v/>
      </c>
    </row>
    <row r="859">
      <c r="A859" s="15" t="n"/>
      <c r="B859" s="15" t="n"/>
      <c r="C859" s="15" t="n"/>
      <c r="D859" s="15" t="n"/>
      <c r="E859" s="15" t="n"/>
      <c r="F859" s="15" t="n"/>
      <c r="G859" s="18" t="n"/>
      <c r="H859" s="15" t="n"/>
      <c r="I859" s="15">
        <f>IF(B859="","",IF(E859&lt;=F859,"Naroči","V redu"))</f>
        <v/>
      </c>
    </row>
    <row r="860">
      <c r="A860" s="15" t="n"/>
      <c r="B860" s="15" t="n"/>
      <c r="C860" s="15" t="n"/>
      <c r="D860" s="15" t="n"/>
      <c r="E860" s="15" t="n"/>
      <c r="F860" s="15" t="n"/>
      <c r="G860" s="18" t="n"/>
      <c r="H860" s="15" t="n"/>
      <c r="I860" s="15">
        <f>IF(B860="","",IF(E860&lt;=F860,"Naroči","V redu"))</f>
        <v/>
      </c>
    </row>
    <row r="861">
      <c r="A861" s="15" t="n"/>
      <c r="B861" s="15" t="n"/>
      <c r="C861" s="15" t="n"/>
      <c r="D861" s="15" t="n"/>
      <c r="E861" s="15" t="n"/>
      <c r="F861" s="15" t="n"/>
      <c r="G861" s="18" t="n"/>
      <c r="H861" s="15" t="n"/>
      <c r="I861" s="15">
        <f>IF(B861="","",IF(E861&lt;=F861,"Naroči","V redu"))</f>
        <v/>
      </c>
    </row>
    <row r="862">
      <c r="A862" s="15" t="n"/>
      <c r="B862" s="15" t="n"/>
      <c r="C862" s="15" t="n"/>
      <c r="D862" s="15" t="n"/>
      <c r="E862" s="15" t="n"/>
      <c r="F862" s="15" t="n"/>
      <c r="G862" s="18" t="n"/>
      <c r="H862" s="15" t="n"/>
      <c r="I862" s="15">
        <f>IF(B862="","",IF(E862&lt;=F862,"Naroči","V redu"))</f>
        <v/>
      </c>
    </row>
    <row r="863">
      <c r="A863" s="15" t="n"/>
      <c r="B863" s="15" t="n"/>
      <c r="C863" s="15" t="n"/>
      <c r="D863" s="15" t="n"/>
      <c r="E863" s="15" t="n"/>
      <c r="F863" s="15" t="n"/>
      <c r="G863" s="18" t="n"/>
      <c r="H863" s="15" t="n"/>
      <c r="I863" s="15">
        <f>IF(B863="","",IF(E863&lt;=F863,"Naroči","V redu"))</f>
        <v/>
      </c>
    </row>
    <row r="864">
      <c r="A864" s="15" t="n"/>
      <c r="B864" s="15" t="n"/>
      <c r="C864" s="15" t="n"/>
      <c r="D864" s="15" t="n"/>
      <c r="E864" s="15" t="n"/>
      <c r="F864" s="15" t="n"/>
      <c r="G864" s="18" t="n"/>
      <c r="H864" s="15" t="n"/>
      <c r="I864" s="15">
        <f>IF(B864="","",IF(E864&lt;=F864,"Naroči","V redu"))</f>
        <v/>
      </c>
    </row>
    <row r="865">
      <c r="A865" s="15" t="n"/>
      <c r="B865" s="15" t="n"/>
      <c r="C865" s="15" t="n"/>
      <c r="D865" s="15" t="n"/>
      <c r="E865" s="15" t="n"/>
      <c r="F865" s="15" t="n"/>
      <c r="G865" s="18" t="n"/>
      <c r="H865" s="15" t="n"/>
      <c r="I865" s="15">
        <f>IF(B865="","",IF(E865&lt;=F865,"Naroči","V redu"))</f>
        <v/>
      </c>
    </row>
    <row r="866">
      <c r="A866" s="15" t="n"/>
      <c r="B866" s="15" t="n"/>
      <c r="C866" s="15" t="n"/>
      <c r="D866" s="15" t="n"/>
      <c r="E866" s="15" t="n"/>
      <c r="F866" s="15" t="n"/>
      <c r="G866" s="18" t="n"/>
      <c r="H866" s="15" t="n"/>
      <c r="I866" s="15">
        <f>IF(B866="","",IF(E866&lt;=F866,"Naroči","V redu"))</f>
        <v/>
      </c>
    </row>
    <row r="867">
      <c r="A867" s="15" t="n"/>
      <c r="B867" s="15" t="n"/>
      <c r="C867" s="15" t="n"/>
      <c r="D867" s="15" t="n"/>
      <c r="E867" s="15" t="n"/>
      <c r="F867" s="15" t="n"/>
      <c r="G867" s="18" t="n"/>
      <c r="H867" s="15" t="n"/>
      <c r="I867" s="15">
        <f>IF(B867="","",IF(E867&lt;=F867,"Naroči","V redu"))</f>
        <v/>
      </c>
    </row>
    <row r="868">
      <c r="A868" s="15" t="n"/>
      <c r="B868" s="15" t="n"/>
      <c r="C868" s="15" t="n"/>
      <c r="D868" s="15" t="n"/>
      <c r="E868" s="15" t="n"/>
      <c r="F868" s="15" t="n"/>
      <c r="G868" s="18" t="n"/>
      <c r="H868" s="15" t="n"/>
      <c r="I868" s="15">
        <f>IF(B868="","",IF(E868&lt;=F868,"Naroči","V redu"))</f>
        <v/>
      </c>
    </row>
    <row r="869">
      <c r="A869" s="15" t="n"/>
      <c r="B869" s="15" t="n"/>
      <c r="C869" s="15" t="n"/>
      <c r="D869" s="15" t="n"/>
      <c r="E869" s="15" t="n"/>
      <c r="F869" s="15" t="n"/>
      <c r="G869" s="18" t="n"/>
      <c r="H869" s="15" t="n"/>
      <c r="I869" s="15">
        <f>IF(B869="","",IF(E869&lt;=F869,"Naroči","V redu"))</f>
        <v/>
      </c>
    </row>
    <row r="870">
      <c r="A870" s="15" t="n"/>
      <c r="B870" s="15" t="n"/>
      <c r="C870" s="15" t="n"/>
      <c r="D870" s="15" t="n"/>
      <c r="E870" s="15" t="n"/>
      <c r="F870" s="15" t="n"/>
      <c r="G870" s="18" t="n"/>
      <c r="H870" s="15" t="n"/>
      <c r="I870" s="15">
        <f>IF(B870="","",IF(E870&lt;=F870,"Naroči","V redu"))</f>
        <v/>
      </c>
    </row>
    <row r="871">
      <c r="A871" s="15" t="n"/>
      <c r="B871" s="15" t="n"/>
      <c r="C871" s="15" t="n"/>
      <c r="D871" s="15" t="n"/>
      <c r="E871" s="15" t="n"/>
      <c r="F871" s="15" t="n"/>
      <c r="G871" s="18" t="n"/>
      <c r="H871" s="15" t="n"/>
      <c r="I871" s="15">
        <f>IF(B871="","",IF(E871&lt;=F871,"Naroči","V redu"))</f>
        <v/>
      </c>
    </row>
    <row r="872">
      <c r="A872" s="15" t="n"/>
      <c r="B872" s="15" t="n"/>
      <c r="C872" s="15" t="n"/>
      <c r="D872" s="15" t="n"/>
      <c r="E872" s="15" t="n"/>
      <c r="F872" s="15" t="n"/>
      <c r="G872" s="18" t="n"/>
      <c r="H872" s="15" t="n"/>
      <c r="I872" s="15">
        <f>IF(B872="","",IF(E872&lt;=F872,"Naroči","V redu"))</f>
        <v/>
      </c>
    </row>
    <row r="873">
      <c r="A873" s="15" t="n"/>
      <c r="B873" s="15" t="n"/>
      <c r="C873" s="15" t="n"/>
      <c r="D873" s="15" t="n"/>
      <c r="E873" s="15" t="n"/>
      <c r="F873" s="15" t="n"/>
      <c r="G873" s="18" t="n"/>
      <c r="H873" s="15" t="n"/>
      <c r="I873" s="15">
        <f>IF(B873="","",IF(E873&lt;=F873,"Naroči","V redu"))</f>
        <v/>
      </c>
    </row>
    <row r="874">
      <c r="A874" s="15" t="n"/>
      <c r="B874" s="15" t="n"/>
      <c r="C874" s="15" t="n"/>
      <c r="D874" s="15" t="n"/>
      <c r="E874" s="15" t="n"/>
      <c r="F874" s="15" t="n"/>
      <c r="G874" s="18" t="n"/>
      <c r="H874" s="15" t="n"/>
      <c r="I874" s="15">
        <f>IF(B874="","",IF(E874&lt;=F874,"Naroči","V redu"))</f>
        <v/>
      </c>
    </row>
    <row r="875">
      <c r="A875" s="15" t="n"/>
      <c r="B875" s="15" t="n"/>
      <c r="C875" s="15" t="n"/>
      <c r="D875" s="15" t="n"/>
      <c r="E875" s="15" t="n"/>
      <c r="F875" s="15" t="n"/>
      <c r="G875" s="18" t="n"/>
      <c r="H875" s="15" t="n"/>
      <c r="I875" s="15">
        <f>IF(B875="","",IF(E875&lt;=F875,"Naroči","V redu"))</f>
        <v/>
      </c>
    </row>
    <row r="876">
      <c r="A876" s="15" t="n"/>
      <c r="B876" s="15" t="n"/>
      <c r="C876" s="15" t="n"/>
      <c r="D876" s="15" t="n"/>
      <c r="E876" s="15" t="n"/>
      <c r="F876" s="15" t="n"/>
      <c r="G876" s="18" t="n"/>
      <c r="H876" s="15" t="n"/>
      <c r="I876" s="15">
        <f>IF(B876="","",IF(E876&lt;=F876,"Naroči","V redu"))</f>
        <v/>
      </c>
    </row>
    <row r="877">
      <c r="A877" s="15" t="n"/>
      <c r="B877" s="15" t="n"/>
      <c r="C877" s="15" t="n"/>
      <c r="D877" s="15" t="n"/>
      <c r="E877" s="15" t="n"/>
      <c r="F877" s="15" t="n"/>
      <c r="G877" s="18" t="n"/>
      <c r="H877" s="15" t="n"/>
      <c r="I877" s="15">
        <f>IF(B877="","",IF(E877&lt;=F877,"Naroči","V redu"))</f>
        <v/>
      </c>
    </row>
    <row r="878">
      <c r="A878" s="15" t="n"/>
      <c r="B878" s="15" t="n"/>
      <c r="C878" s="15" t="n"/>
      <c r="D878" s="15" t="n"/>
      <c r="E878" s="15" t="n"/>
      <c r="F878" s="15" t="n"/>
      <c r="G878" s="18" t="n"/>
      <c r="H878" s="15" t="n"/>
      <c r="I878" s="15">
        <f>IF(B878="","",IF(E878&lt;=F878,"Naroči","V redu"))</f>
        <v/>
      </c>
    </row>
    <row r="879">
      <c r="A879" s="15" t="n"/>
      <c r="B879" s="15" t="n"/>
      <c r="C879" s="15" t="n"/>
      <c r="D879" s="15" t="n"/>
      <c r="E879" s="15" t="n"/>
      <c r="F879" s="15" t="n"/>
      <c r="G879" s="18" t="n"/>
      <c r="H879" s="15" t="n"/>
      <c r="I879" s="15">
        <f>IF(B879="","",IF(E879&lt;=F879,"Naroči","V redu"))</f>
        <v/>
      </c>
    </row>
    <row r="880">
      <c r="A880" s="15" t="n"/>
      <c r="B880" s="15" t="n"/>
      <c r="C880" s="15" t="n"/>
      <c r="D880" s="15" t="n"/>
      <c r="E880" s="15" t="n"/>
      <c r="F880" s="15" t="n"/>
      <c r="G880" s="18" t="n"/>
      <c r="H880" s="15" t="n"/>
      <c r="I880" s="15">
        <f>IF(B880="","",IF(E880&lt;=F880,"Naroči","V redu"))</f>
        <v/>
      </c>
    </row>
    <row r="881">
      <c r="A881" s="15" t="n"/>
      <c r="B881" s="15" t="n"/>
      <c r="C881" s="15" t="n"/>
      <c r="D881" s="15" t="n"/>
      <c r="E881" s="15" t="n"/>
      <c r="F881" s="15" t="n"/>
      <c r="G881" s="18" t="n"/>
      <c r="H881" s="15" t="n"/>
      <c r="I881" s="15">
        <f>IF(B881="","",IF(E881&lt;=F881,"Naroči","V redu"))</f>
        <v/>
      </c>
    </row>
    <row r="882">
      <c r="A882" s="15" t="n"/>
      <c r="B882" s="15" t="n"/>
      <c r="C882" s="15" t="n"/>
      <c r="D882" s="15" t="n"/>
      <c r="E882" s="15" t="n"/>
      <c r="F882" s="15" t="n"/>
      <c r="G882" s="18" t="n"/>
      <c r="H882" s="15" t="n"/>
      <c r="I882" s="15">
        <f>IF(B882="","",IF(E882&lt;=F882,"Naroči","V redu"))</f>
        <v/>
      </c>
    </row>
    <row r="883">
      <c r="A883" s="15" t="n"/>
      <c r="B883" s="15" t="n"/>
      <c r="C883" s="15" t="n"/>
      <c r="D883" s="15" t="n"/>
      <c r="E883" s="15" t="n"/>
      <c r="F883" s="15" t="n"/>
      <c r="G883" s="18" t="n"/>
      <c r="H883" s="15" t="n"/>
      <c r="I883" s="15">
        <f>IF(B883="","",IF(E883&lt;=F883,"Naroči","V redu"))</f>
        <v/>
      </c>
    </row>
    <row r="884">
      <c r="A884" s="15" t="n"/>
      <c r="B884" s="15" t="n"/>
      <c r="C884" s="15" t="n"/>
      <c r="D884" s="15" t="n"/>
      <c r="E884" s="15" t="n"/>
      <c r="F884" s="15" t="n"/>
      <c r="G884" s="18" t="n"/>
      <c r="H884" s="15" t="n"/>
      <c r="I884" s="15">
        <f>IF(B884="","",IF(E884&lt;=F884,"Naroči","V redu"))</f>
        <v/>
      </c>
    </row>
    <row r="885">
      <c r="A885" s="15" t="n"/>
      <c r="B885" s="15" t="n"/>
      <c r="C885" s="15" t="n"/>
      <c r="D885" s="15" t="n"/>
      <c r="E885" s="15" t="n"/>
      <c r="F885" s="15" t="n"/>
      <c r="G885" s="18" t="n"/>
      <c r="H885" s="15" t="n"/>
      <c r="I885" s="15">
        <f>IF(B885="","",IF(E885&lt;=F885,"Naroči","V redu"))</f>
        <v/>
      </c>
    </row>
    <row r="886">
      <c r="A886" s="15" t="n"/>
      <c r="B886" s="15" t="n"/>
      <c r="C886" s="15" t="n"/>
      <c r="D886" s="15" t="n"/>
      <c r="E886" s="15" t="n"/>
      <c r="F886" s="15" t="n"/>
      <c r="G886" s="18" t="n"/>
      <c r="H886" s="15" t="n"/>
      <c r="I886" s="15">
        <f>IF(B886="","",IF(E886&lt;=F886,"Naroči","V redu"))</f>
        <v/>
      </c>
    </row>
    <row r="887">
      <c r="A887" s="15" t="n"/>
      <c r="B887" s="15" t="n"/>
      <c r="C887" s="15" t="n"/>
      <c r="D887" s="15" t="n"/>
      <c r="E887" s="15" t="n"/>
      <c r="F887" s="15" t="n"/>
      <c r="G887" s="18" t="n"/>
      <c r="H887" s="15" t="n"/>
      <c r="I887" s="15">
        <f>IF(B887="","",IF(E887&lt;=F887,"Naroči","V redu"))</f>
        <v/>
      </c>
    </row>
    <row r="888">
      <c r="A888" s="15" t="n"/>
      <c r="B888" s="15" t="n"/>
      <c r="C888" s="15" t="n"/>
      <c r="D888" s="15" t="n"/>
      <c r="E888" s="15" t="n"/>
      <c r="F888" s="15" t="n"/>
      <c r="G888" s="18" t="n"/>
      <c r="H888" s="15" t="n"/>
      <c r="I888" s="15">
        <f>IF(B888="","",IF(E888&lt;=F888,"Naroči","V redu"))</f>
        <v/>
      </c>
    </row>
    <row r="889">
      <c r="A889" s="15" t="n"/>
      <c r="B889" s="15" t="n"/>
      <c r="C889" s="15" t="n"/>
      <c r="D889" s="15" t="n"/>
      <c r="E889" s="15" t="n"/>
      <c r="F889" s="15" t="n"/>
      <c r="G889" s="18" t="n"/>
      <c r="H889" s="15" t="n"/>
      <c r="I889" s="15">
        <f>IF(B889="","",IF(E889&lt;=F889,"Naroči","V redu"))</f>
        <v/>
      </c>
    </row>
    <row r="890">
      <c r="A890" s="15" t="n"/>
      <c r="B890" s="15" t="n"/>
      <c r="C890" s="15" t="n"/>
      <c r="D890" s="15" t="n"/>
      <c r="E890" s="15" t="n"/>
      <c r="F890" s="15" t="n"/>
      <c r="G890" s="18" t="n"/>
      <c r="H890" s="15" t="n"/>
      <c r="I890" s="15">
        <f>IF(B890="","",IF(E890&lt;=F890,"Naroči","V redu"))</f>
        <v/>
      </c>
    </row>
    <row r="891">
      <c r="A891" s="15" t="n"/>
      <c r="B891" s="15" t="n"/>
      <c r="C891" s="15" t="n"/>
      <c r="D891" s="15" t="n"/>
      <c r="E891" s="15" t="n"/>
      <c r="F891" s="15" t="n"/>
      <c r="G891" s="18" t="n"/>
      <c r="H891" s="15" t="n"/>
      <c r="I891" s="15">
        <f>IF(B891="","",IF(E891&lt;=F891,"Naroči","V redu"))</f>
        <v/>
      </c>
    </row>
    <row r="892">
      <c r="A892" s="15" t="n"/>
      <c r="B892" s="15" t="n"/>
      <c r="C892" s="15" t="n"/>
      <c r="D892" s="15" t="n"/>
      <c r="E892" s="15" t="n"/>
      <c r="F892" s="15" t="n"/>
      <c r="G892" s="18" t="n"/>
      <c r="H892" s="15" t="n"/>
      <c r="I892" s="15">
        <f>IF(B892="","",IF(E892&lt;=F892,"Naroči","V redu"))</f>
        <v/>
      </c>
    </row>
    <row r="893">
      <c r="A893" s="15" t="n"/>
      <c r="B893" s="15" t="n"/>
      <c r="C893" s="15" t="n"/>
      <c r="D893" s="15" t="n"/>
      <c r="E893" s="15" t="n"/>
      <c r="F893" s="15" t="n"/>
      <c r="G893" s="18" t="n"/>
      <c r="H893" s="15" t="n"/>
      <c r="I893" s="15">
        <f>IF(B893="","",IF(E893&lt;=F893,"Naroči","V redu"))</f>
        <v/>
      </c>
    </row>
    <row r="894">
      <c r="A894" s="15" t="n"/>
      <c r="B894" s="15" t="n"/>
      <c r="C894" s="15" t="n"/>
      <c r="D894" s="15" t="n"/>
      <c r="E894" s="15" t="n"/>
      <c r="F894" s="15" t="n"/>
      <c r="G894" s="18" t="n"/>
      <c r="H894" s="15" t="n"/>
      <c r="I894" s="15">
        <f>IF(B894="","",IF(E894&lt;=F894,"Naroči","V redu"))</f>
        <v/>
      </c>
    </row>
    <row r="895">
      <c r="A895" s="15" t="n"/>
      <c r="B895" s="15" t="n"/>
      <c r="C895" s="15" t="n"/>
      <c r="D895" s="15" t="n"/>
      <c r="E895" s="15" t="n"/>
      <c r="F895" s="15" t="n"/>
      <c r="G895" s="18" t="n"/>
      <c r="H895" s="15" t="n"/>
      <c r="I895" s="15">
        <f>IF(B895="","",IF(E895&lt;=F895,"Naroči","V redu"))</f>
        <v/>
      </c>
    </row>
    <row r="896">
      <c r="A896" s="15" t="n"/>
      <c r="B896" s="15" t="n"/>
      <c r="C896" s="15" t="n"/>
      <c r="D896" s="15" t="n"/>
      <c r="E896" s="15" t="n"/>
      <c r="F896" s="15" t="n"/>
      <c r="G896" s="18" t="n"/>
      <c r="H896" s="15" t="n"/>
      <c r="I896" s="15">
        <f>IF(B896="","",IF(E896&lt;=F896,"Naroči","V redu"))</f>
        <v/>
      </c>
    </row>
    <row r="897">
      <c r="A897" s="15" t="n"/>
      <c r="B897" s="15" t="n"/>
      <c r="C897" s="15" t="n"/>
      <c r="D897" s="15" t="n"/>
      <c r="E897" s="15" t="n"/>
      <c r="F897" s="15" t="n"/>
      <c r="G897" s="18" t="n"/>
      <c r="H897" s="15" t="n"/>
      <c r="I897" s="15">
        <f>IF(B897="","",IF(E897&lt;=F897,"Naroči","V redu"))</f>
        <v/>
      </c>
    </row>
    <row r="898">
      <c r="A898" s="15" t="n"/>
      <c r="B898" s="15" t="n"/>
      <c r="C898" s="15" t="n"/>
      <c r="D898" s="15" t="n"/>
      <c r="E898" s="15" t="n"/>
      <c r="F898" s="15" t="n"/>
      <c r="G898" s="18" t="n"/>
      <c r="H898" s="15" t="n"/>
      <c r="I898" s="15">
        <f>IF(B898="","",IF(E898&lt;=F898,"Naroči","V redu"))</f>
        <v/>
      </c>
    </row>
    <row r="899">
      <c r="A899" s="15" t="n"/>
      <c r="B899" s="15" t="n"/>
      <c r="C899" s="15" t="n"/>
      <c r="D899" s="15" t="n"/>
      <c r="E899" s="15" t="n"/>
      <c r="F899" s="15" t="n"/>
      <c r="G899" s="18" t="n"/>
      <c r="H899" s="15" t="n"/>
      <c r="I899" s="15">
        <f>IF(B899="","",IF(E899&lt;=F899,"Naroči","V redu"))</f>
        <v/>
      </c>
    </row>
    <row r="900">
      <c r="A900" s="15" t="n"/>
      <c r="B900" s="15" t="n"/>
      <c r="C900" s="15" t="n"/>
      <c r="D900" s="15" t="n"/>
      <c r="E900" s="15" t="n"/>
      <c r="F900" s="15" t="n"/>
      <c r="G900" s="18" t="n"/>
      <c r="H900" s="15" t="n"/>
      <c r="I900" s="15">
        <f>IF(B900="","",IF(E900&lt;=F900,"Naroči","V redu"))</f>
        <v/>
      </c>
    </row>
    <row r="901">
      <c r="A901" s="15" t="n"/>
      <c r="B901" s="15" t="n"/>
      <c r="C901" s="15" t="n"/>
      <c r="D901" s="15" t="n"/>
      <c r="E901" s="15" t="n"/>
      <c r="F901" s="15" t="n"/>
      <c r="G901" s="18" t="n"/>
      <c r="H901" s="15" t="n"/>
      <c r="I901" s="15">
        <f>IF(B901="","",IF(E901&lt;=F901,"Naroči","V redu"))</f>
        <v/>
      </c>
    </row>
    <row r="902">
      <c r="A902" s="15" t="n"/>
      <c r="B902" s="15" t="n"/>
      <c r="C902" s="15" t="n"/>
      <c r="D902" s="15" t="n"/>
      <c r="E902" s="15" t="n"/>
      <c r="F902" s="15" t="n"/>
      <c r="G902" s="18" t="n"/>
      <c r="H902" s="15" t="n"/>
      <c r="I902" s="15">
        <f>IF(B902="","",IF(E902&lt;=F902,"Naroči","V redu"))</f>
        <v/>
      </c>
    </row>
    <row r="903">
      <c r="A903" s="15" t="n"/>
      <c r="B903" s="15" t="n"/>
      <c r="C903" s="15" t="n"/>
      <c r="D903" s="15" t="n"/>
      <c r="E903" s="15" t="n"/>
      <c r="F903" s="15" t="n"/>
      <c r="G903" s="18" t="n"/>
      <c r="H903" s="15" t="n"/>
      <c r="I903" s="15">
        <f>IF(B903="","",IF(E903&lt;=F903,"Naroči","V redu"))</f>
        <v/>
      </c>
    </row>
    <row r="904">
      <c r="A904" s="15" t="n"/>
      <c r="B904" s="15" t="n"/>
      <c r="C904" s="15" t="n"/>
      <c r="D904" s="15" t="n"/>
      <c r="E904" s="15" t="n"/>
      <c r="F904" s="15" t="n"/>
      <c r="G904" s="18" t="n"/>
      <c r="H904" s="15" t="n"/>
      <c r="I904" s="15">
        <f>IF(B904="","",IF(E904&lt;=F904,"Naroči","V redu"))</f>
        <v/>
      </c>
    </row>
    <row r="905">
      <c r="A905" s="15" t="n"/>
      <c r="B905" s="15" t="n"/>
      <c r="C905" s="15" t="n"/>
      <c r="D905" s="15" t="n"/>
      <c r="E905" s="15" t="n"/>
      <c r="F905" s="15" t="n"/>
      <c r="G905" s="18" t="n"/>
      <c r="H905" s="15" t="n"/>
      <c r="I905" s="15">
        <f>IF(B905="","",IF(E905&lt;=F905,"Naroči","V redu"))</f>
        <v/>
      </c>
    </row>
    <row r="906">
      <c r="A906" s="15" t="n"/>
      <c r="B906" s="15" t="n"/>
      <c r="C906" s="15" t="n"/>
      <c r="D906" s="15" t="n"/>
      <c r="E906" s="15" t="n"/>
      <c r="F906" s="15" t="n"/>
      <c r="G906" s="18" t="n"/>
      <c r="H906" s="15" t="n"/>
      <c r="I906" s="15">
        <f>IF(B906="","",IF(E906&lt;=F906,"Naroči","V redu"))</f>
        <v/>
      </c>
    </row>
    <row r="907">
      <c r="A907" s="15" t="n"/>
      <c r="B907" s="15" t="n"/>
      <c r="C907" s="15" t="n"/>
      <c r="D907" s="15" t="n"/>
      <c r="E907" s="15" t="n"/>
      <c r="F907" s="15" t="n"/>
      <c r="G907" s="18" t="n"/>
      <c r="H907" s="15" t="n"/>
      <c r="I907" s="15">
        <f>IF(B907="","",IF(E907&lt;=F907,"Naroči","V redu"))</f>
        <v/>
      </c>
    </row>
    <row r="908">
      <c r="A908" s="15" t="n"/>
      <c r="B908" s="15" t="n"/>
      <c r="C908" s="15" t="n"/>
      <c r="D908" s="15" t="n"/>
      <c r="E908" s="15" t="n"/>
      <c r="F908" s="15" t="n"/>
      <c r="G908" s="18" t="n"/>
      <c r="H908" s="15" t="n"/>
      <c r="I908" s="15">
        <f>IF(B908="","",IF(E908&lt;=F908,"Naroči","V redu"))</f>
        <v/>
      </c>
    </row>
    <row r="909">
      <c r="A909" s="15" t="n"/>
      <c r="B909" s="15" t="n"/>
      <c r="C909" s="15" t="n"/>
      <c r="D909" s="15" t="n"/>
      <c r="E909" s="15" t="n"/>
      <c r="F909" s="15" t="n"/>
      <c r="G909" s="18" t="n"/>
      <c r="H909" s="15" t="n"/>
      <c r="I909" s="15">
        <f>IF(B909="","",IF(E909&lt;=F909,"Naroči","V redu"))</f>
        <v/>
      </c>
    </row>
    <row r="910">
      <c r="A910" s="15" t="n"/>
      <c r="B910" s="15" t="n"/>
      <c r="C910" s="15" t="n"/>
      <c r="D910" s="15" t="n"/>
      <c r="E910" s="15" t="n"/>
      <c r="F910" s="15" t="n"/>
      <c r="G910" s="18" t="n"/>
      <c r="H910" s="15" t="n"/>
      <c r="I910" s="15">
        <f>IF(B910="","",IF(E910&lt;=F910,"Naroči","V redu"))</f>
        <v/>
      </c>
    </row>
    <row r="911">
      <c r="A911" s="15" t="n"/>
      <c r="B911" s="15" t="n"/>
      <c r="C911" s="15" t="n"/>
      <c r="D911" s="15" t="n"/>
      <c r="E911" s="15" t="n"/>
      <c r="F911" s="15" t="n"/>
      <c r="G911" s="18" t="n"/>
      <c r="H911" s="15" t="n"/>
      <c r="I911" s="15">
        <f>IF(B911="","",IF(E911&lt;=F911,"Naroči","V redu"))</f>
        <v/>
      </c>
    </row>
    <row r="912">
      <c r="A912" s="15" t="n"/>
      <c r="B912" s="15" t="n"/>
      <c r="C912" s="15" t="n"/>
      <c r="D912" s="15" t="n"/>
      <c r="E912" s="15" t="n"/>
      <c r="F912" s="15" t="n"/>
      <c r="G912" s="18" t="n"/>
      <c r="H912" s="15" t="n"/>
      <c r="I912" s="15">
        <f>IF(B912="","",IF(E912&lt;=F912,"Naroči","V redu"))</f>
        <v/>
      </c>
    </row>
    <row r="913">
      <c r="A913" s="15" t="n"/>
      <c r="B913" s="15" t="n"/>
      <c r="C913" s="15" t="n"/>
      <c r="D913" s="15" t="n"/>
      <c r="E913" s="15" t="n"/>
      <c r="F913" s="15" t="n"/>
      <c r="G913" s="18" t="n"/>
      <c r="H913" s="15" t="n"/>
      <c r="I913" s="15">
        <f>IF(B913="","",IF(E913&lt;=F913,"Naroči","V redu"))</f>
        <v/>
      </c>
    </row>
    <row r="914">
      <c r="A914" s="15" t="n"/>
      <c r="B914" s="15" t="n"/>
      <c r="C914" s="15" t="n"/>
      <c r="D914" s="15" t="n"/>
      <c r="E914" s="15" t="n"/>
      <c r="F914" s="15" t="n"/>
      <c r="G914" s="18" t="n"/>
      <c r="H914" s="15" t="n"/>
      <c r="I914" s="15">
        <f>IF(B914="","",IF(E914&lt;=F914,"Naroči","V redu"))</f>
        <v/>
      </c>
    </row>
    <row r="915">
      <c r="A915" s="15" t="n"/>
      <c r="B915" s="15" t="n"/>
      <c r="C915" s="15" t="n"/>
      <c r="D915" s="15" t="n"/>
      <c r="E915" s="15" t="n"/>
      <c r="F915" s="15" t="n"/>
      <c r="G915" s="18" t="n"/>
      <c r="H915" s="15" t="n"/>
      <c r="I915" s="15">
        <f>IF(B915="","",IF(E915&lt;=F915,"Naroči","V redu"))</f>
        <v/>
      </c>
    </row>
    <row r="916">
      <c r="A916" s="15" t="n"/>
      <c r="B916" s="15" t="n"/>
      <c r="C916" s="15" t="n"/>
      <c r="D916" s="15" t="n"/>
      <c r="E916" s="15" t="n"/>
      <c r="F916" s="15" t="n"/>
      <c r="G916" s="18" t="n"/>
      <c r="H916" s="15" t="n"/>
      <c r="I916" s="15">
        <f>IF(B916="","",IF(E916&lt;=F916,"Naroči","V redu"))</f>
        <v/>
      </c>
    </row>
    <row r="917">
      <c r="A917" s="15" t="n"/>
      <c r="B917" s="15" t="n"/>
      <c r="C917" s="15" t="n"/>
      <c r="D917" s="15" t="n"/>
      <c r="E917" s="15" t="n"/>
      <c r="F917" s="15" t="n"/>
      <c r="G917" s="18" t="n"/>
      <c r="H917" s="15" t="n"/>
      <c r="I917" s="15">
        <f>IF(B917="","",IF(E917&lt;=F917,"Naroči","V redu"))</f>
        <v/>
      </c>
    </row>
    <row r="918">
      <c r="A918" s="15" t="n"/>
      <c r="B918" s="15" t="n"/>
      <c r="C918" s="15" t="n"/>
      <c r="D918" s="15" t="n"/>
      <c r="E918" s="15" t="n"/>
      <c r="F918" s="15" t="n"/>
      <c r="G918" s="18" t="n"/>
      <c r="H918" s="15" t="n"/>
      <c r="I918" s="15">
        <f>IF(B918="","",IF(E918&lt;=F918,"Naroči","V redu"))</f>
        <v/>
      </c>
    </row>
    <row r="919">
      <c r="A919" s="15" t="n"/>
      <c r="B919" s="15" t="n"/>
      <c r="C919" s="15" t="n"/>
      <c r="D919" s="15" t="n"/>
      <c r="E919" s="15" t="n"/>
      <c r="F919" s="15" t="n"/>
      <c r="G919" s="18" t="n"/>
      <c r="H919" s="15" t="n"/>
      <c r="I919" s="15">
        <f>IF(B919="","",IF(E919&lt;=F919,"Naroči","V redu"))</f>
        <v/>
      </c>
    </row>
    <row r="920">
      <c r="A920" s="15" t="n"/>
      <c r="B920" s="15" t="n"/>
      <c r="C920" s="15" t="n"/>
      <c r="D920" s="15" t="n"/>
      <c r="E920" s="15" t="n"/>
      <c r="F920" s="15" t="n"/>
      <c r="G920" s="18" t="n"/>
      <c r="H920" s="15" t="n"/>
      <c r="I920" s="15">
        <f>IF(B920="","",IF(E920&lt;=F920,"Naroči","V redu"))</f>
        <v/>
      </c>
    </row>
    <row r="921">
      <c r="A921" s="15" t="n"/>
      <c r="B921" s="15" t="n"/>
      <c r="C921" s="15" t="n"/>
      <c r="D921" s="15" t="n"/>
      <c r="E921" s="15" t="n"/>
      <c r="F921" s="15" t="n"/>
      <c r="G921" s="18" t="n"/>
      <c r="H921" s="15" t="n"/>
      <c r="I921" s="15">
        <f>IF(B921="","",IF(E921&lt;=F921,"Naroči","V redu"))</f>
        <v/>
      </c>
    </row>
    <row r="922">
      <c r="A922" s="15" t="n"/>
      <c r="B922" s="15" t="n"/>
      <c r="C922" s="15" t="n"/>
      <c r="D922" s="15" t="n"/>
      <c r="E922" s="15" t="n"/>
      <c r="F922" s="15" t="n"/>
      <c r="G922" s="18" t="n"/>
      <c r="H922" s="15" t="n"/>
      <c r="I922" s="15">
        <f>IF(B922="","",IF(E922&lt;=F922,"Naroči","V redu"))</f>
        <v/>
      </c>
    </row>
    <row r="923">
      <c r="A923" s="15" t="n"/>
      <c r="B923" s="15" t="n"/>
      <c r="C923" s="15" t="n"/>
      <c r="D923" s="15" t="n"/>
      <c r="E923" s="15" t="n"/>
      <c r="F923" s="15" t="n"/>
      <c r="G923" s="18" t="n"/>
      <c r="H923" s="15" t="n"/>
      <c r="I923" s="15">
        <f>IF(B923="","",IF(E923&lt;=F923,"Naroči","V redu"))</f>
        <v/>
      </c>
    </row>
    <row r="924">
      <c r="A924" s="15" t="n"/>
      <c r="B924" s="15" t="n"/>
      <c r="C924" s="15" t="n"/>
      <c r="D924" s="15" t="n"/>
      <c r="E924" s="15" t="n"/>
      <c r="F924" s="15" t="n"/>
      <c r="G924" s="18" t="n"/>
      <c r="H924" s="15" t="n"/>
      <c r="I924" s="15">
        <f>IF(B924="","",IF(E924&lt;=F924,"Naroči","V redu"))</f>
        <v/>
      </c>
    </row>
    <row r="925">
      <c r="A925" s="15" t="n"/>
      <c r="B925" s="15" t="n"/>
      <c r="C925" s="15" t="n"/>
      <c r="D925" s="15" t="n"/>
      <c r="E925" s="15" t="n"/>
      <c r="F925" s="15" t="n"/>
      <c r="G925" s="18" t="n"/>
      <c r="H925" s="15" t="n"/>
      <c r="I925" s="15">
        <f>IF(B925="","",IF(E925&lt;=F925,"Naroči","V redu"))</f>
        <v/>
      </c>
    </row>
    <row r="926">
      <c r="A926" s="15" t="n"/>
      <c r="B926" s="15" t="n"/>
      <c r="C926" s="15" t="n"/>
      <c r="D926" s="15" t="n"/>
      <c r="E926" s="15" t="n"/>
      <c r="F926" s="15" t="n"/>
      <c r="G926" s="18" t="n"/>
      <c r="H926" s="15" t="n"/>
      <c r="I926" s="15">
        <f>IF(B926="","",IF(E926&lt;=F926,"Naroči","V redu"))</f>
        <v/>
      </c>
    </row>
    <row r="927">
      <c r="A927" s="15" t="n"/>
      <c r="B927" s="15" t="n"/>
      <c r="C927" s="15" t="n"/>
      <c r="D927" s="15" t="n"/>
      <c r="E927" s="15" t="n"/>
      <c r="F927" s="15" t="n"/>
      <c r="G927" s="18" t="n"/>
      <c r="H927" s="15" t="n"/>
      <c r="I927" s="15">
        <f>IF(B927="","",IF(E927&lt;=F927,"Naroči","V redu"))</f>
        <v/>
      </c>
    </row>
    <row r="928">
      <c r="A928" s="15" t="n"/>
      <c r="B928" s="15" t="n"/>
      <c r="C928" s="15" t="n"/>
      <c r="D928" s="15" t="n"/>
      <c r="E928" s="15" t="n"/>
      <c r="F928" s="15" t="n"/>
      <c r="G928" s="18" t="n"/>
      <c r="H928" s="15" t="n"/>
      <c r="I928" s="15">
        <f>IF(B928="","",IF(E928&lt;=F928,"Naroči","V redu"))</f>
        <v/>
      </c>
    </row>
    <row r="929">
      <c r="A929" s="15" t="n"/>
      <c r="B929" s="15" t="n"/>
      <c r="C929" s="15" t="n"/>
      <c r="D929" s="15" t="n"/>
      <c r="E929" s="15" t="n"/>
      <c r="F929" s="15" t="n"/>
      <c r="G929" s="18" t="n"/>
      <c r="H929" s="15" t="n"/>
      <c r="I929" s="15">
        <f>IF(B929="","",IF(E929&lt;=F929,"Naroči","V redu"))</f>
        <v/>
      </c>
    </row>
    <row r="930">
      <c r="A930" s="15" t="n"/>
      <c r="B930" s="15" t="n"/>
      <c r="C930" s="15" t="n"/>
      <c r="D930" s="15" t="n"/>
      <c r="E930" s="15" t="n"/>
      <c r="F930" s="15" t="n"/>
      <c r="G930" s="18" t="n"/>
      <c r="H930" s="15" t="n"/>
      <c r="I930" s="15">
        <f>IF(B930="","",IF(E930&lt;=F930,"Naroči","V redu"))</f>
        <v/>
      </c>
    </row>
    <row r="931">
      <c r="A931" s="15" t="n"/>
      <c r="B931" s="15" t="n"/>
      <c r="C931" s="15" t="n"/>
      <c r="D931" s="15" t="n"/>
      <c r="E931" s="15" t="n"/>
      <c r="F931" s="15" t="n"/>
      <c r="G931" s="18" t="n"/>
      <c r="H931" s="15" t="n"/>
      <c r="I931" s="15">
        <f>IF(B931="","",IF(E931&lt;=F931,"Naroči","V redu"))</f>
        <v/>
      </c>
    </row>
    <row r="932">
      <c r="A932" s="15" t="n"/>
      <c r="B932" s="15" t="n"/>
      <c r="C932" s="15" t="n"/>
      <c r="D932" s="15" t="n"/>
      <c r="E932" s="15" t="n"/>
      <c r="F932" s="15" t="n"/>
      <c r="G932" s="18" t="n"/>
      <c r="H932" s="15" t="n"/>
      <c r="I932" s="15">
        <f>IF(B932="","",IF(E932&lt;=F932,"Naroči","V redu"))</f>
        <v/>
      </c>
    </row>
    <row r="933">
      <c r="A933" s="15" t="n"/>
      <c r="B933" s="15" t="n"/>
      <c r="C933" s="15" t="n"/>
      <c r="D933" s="15" t="n"/>
      <c r="E933" s="15" t="n"/>
      <c r="F933" s="15" t="n"/>
      <c r="G933" s="18" t="n"/>
      <c r="H933" s="15" t="n"/>
      <c r="I933" s="15">
        <f>IF(B933="","",IF(E933&lt;=F933,"Naroči","V redu"))</f>
        <v/>
      </c>
    </row>
    <row r="934">
      <c r="A934" s="15" t="n"/>
      <c r="B934" s="15" t="n"/>
      <c r="C934" s="15" t="n"/>
      <c r="D934" s="15" t="n"/>
      <c r="E934" s="15" t="n"/>
      <c r="F934" s="15" t="n"/>
      <c r="G934" s="18" t="n"/>
      <c r="H934" s="15" t="n"/>
      <c r="I934" s="15">
        <f>IF(B934="","",IF(E934&lt;=F934,"Naroči","V redu"))</f>
        <v/>
      </c>
    </row>
    <row r="935">
      <c r="A935" s="15" t="n"/>
      <c r="B935" s="15" t="n"/>
      <c r="C935" s="15" t="n"/>
      <c r="D935" s="15" t="n"/>
      <c r="E935" s="15" t="n"/>
      <c r="F935" s="15" t="n"/>
      <c r="G935" s="18" t="n"/>
      <c r="H935" s="15" t="n"/>
      <c r="I935" s="15">
        <f>IF(B935="","",IF(E935&lt;=F935,"Naroči","V redu"))</f>
        <v/>
      </c>
    </row>
    <row r="936">
      <c r="A936" s="15" t="n"/>
      <c r="B936" s="15" t="n"/>
      <c r="C936" s="15" t="n"/>
      <c r="D936" s="15" t="n"/>
      <c r="E936" s="15" t="n"/>
      <c r="F936" s="15" t="n"/>
      <c r="G936" s="18" t="n"/>
      <c r="H936" s="15" t="n"/>
      <c r="I936" s="15">
        <f>IF(B936="","",IF(E936&lt;=F936,"Naroči","V redu"))</f>
        <v/>
      </c>
    </row>
    <row r="937">
      <c r="A937" s="15" t="n"/>
      <c r="B937" s="15" t="n"/>
      <c r="C937" s="15" t="n"/>
      <c r="D937" s="15" t="n"/>
      <c r="E937" s="15" t="n"/>
      <c r="F937" s="15" t="n"/>
      <c r="G937" s="18" t="n"/>
      <c r="H937" s="15" t="n"/>
      <c r="I937" s="15">
        <f>IF(B937="","",IF(E937&lt;=F937,"Naroči","V redu"))</f>
        <v/>
      </c>
    </row>
    <row r="938">
      <c r="A938" s="15" t="n"/>
      <c r="B938" s="15" t="n"/>
      <c r="C938" s="15" t="n"/>
      <c r="D938" s="15" t="n"/>
      <c r="E938" s="15" t="n"/>
      <c r="F938" s="15" t="n"/>
      <c r="G938" s="18" t="n"/>
      <c r="H938" s="15" t="n"/>
      <c r="I938" s="15">
        <f>IF(B938="","",IF(E938&lt;=F938,"Naroči","V redu"))</f>
        <v/>
      </c>
    </row>
    <row r="939">
      <c r="A939" s="15" t="n"/>
      <c r="B939" s="15" t="n"/>
      <c r="C939" s="15" t="n"/>
      <c r="D939" s="15" t="n"/>
      <c r="E939" s="15" t="n"/>
      <c r="F939" s="15" t="n"/>
      <c r="G939" s="18" t="n"/>
      <c r="H939" s="15" t="n"/>
      <c r="I939" s="15">
        <f>IF(B939="","",IF(E939&lt;=F939,"Naroči","V redu"))</f>
        <v/>
      </c>
    </row>
    <row r="940">
      <c r="A940" s="15" t="n"/>
      <c r="B940" s="15" t="n"/>
      <c r="C940" s="15" t="n"/>
      <c r="D940" s="15" t="n"/>
      <c r="E940" s="15" t="n"/>
      <c r="F940" s="15" t="n"/>
      <c r="G940" s="18" t="n"/>
      <c r="H940" s="15" t="n"/>
      <c r="I940" s="15">
        <f>IF(B940="","",IF(E940&lt;=F940,"Naroči","V redu"))</f>
        <v/>
      </c>
    </row>
    <row r="941">
      <c r="A941" s="15" t="n"/>
      <c r="B941" s="15" t="n"/>
      <c r="C941" s="15" t="n"/>
      <c r="D941" s="15" t="n"/>
      <c r="E941" s="15" t="n"/>
      <c r="F941" s="15" t="n"/>
      <c r="G941" s="18" t="n"/>
      <c r="H941" s="15" t="n"/>
      <c r="I941" s="15">
        <f>IF(B941="","",IF(E941&lt;=F941,"Naroči","V redu"))</f>
        <v/>
      </c>
    </row>
    <row r="942">
      <c r="A942" s="15" t="n"/>
      <c r="B942" s="15" t="n"/>
      <c r="C942" s="15" t="n"/>
      <c r="D942" s="15" t="n"/>
      <c r="E942" s="15" t="n"/>
      <c r="F942" s="15" t="n"/>
      <c r="G942" s="18" t="n"/>
      <c r="H942" s="15" t="n"/>
      <c r="I942" s="15">
        <f>IF(B942="","",IF(E942&lt;=F942,"Naroči","V redu"))</f>
        <v/>
      </c>
    </row>
    <row r="943">
      <c r="A943" s="15" t="n"/>
      <c r="B943" s="15" t="n"/>
      <c r="C943" s="15" t="n"/>
      <c r="D943" s="15" t="n"/>
      <c r="E943" s="15" t="n"/>
      <c r="F943" s="15" t="n"/>
      <c r="G943" s="18" t="n"/>
      <c r="H943" s="15" t="n"/>
      <c r="I943" s="15">
        <f>IF(B943="","",IF(E943&lt;=F943,"Naroči","V redu"))</f>
        <v/>
      </c>
    </row>
    <row r="944">
      <c r="A944" s="15" t="n"/>
      <c r="B944" s="15" t="n"/>
      <c r="C944" s="15" t="n"/>
      <c r="D944" s="15" t="n"/>
      <c r="E944" s="15" t="n"/>
      <c r="F944" s="15" t="n"/>
      <c r="G944" s="18" t="n"/>
      <c r="H944" s="15" t="n"/>
      <c r="I944" s="15">
        <f>IF(B944="","",IF(E944&lt;=F944,"Naroči","V redu"))</f>
        <v/>
      </c>
    </row>
    <row r="945">
      <c r="A945" s="15" t="n"/>
      <c r="B945" s="15" t="n"/>
      <c r="C945" s="15" t="n"/>
      <c r="D945" s="15" t="n"/>
      <c r="E945" s="15" t="n"/>
      <c r="F945" s="15" t="n"/>
      <c r="G945" s="18" t="n"/>
      <c r="H945" s="15" t="n"/>
      <c r="I945" s="15">
        <f>IF(B945="","",IF(E945&lt;=F945,"Naroči","V redu"))</f>
        <v/>
      </c>
    </row>
    <row r="946">
      <c r="A946" s="15" t="n"/>
      <c r="B946" s="15" t="n"/>
      <c r="C946" s="15" t="n"/>
      <c r="D946" s="15" t="n"/>
      <c r="E946" s="15" t="n"/>
      <c r="F946" s="15" t="n"/>
      <c r="G946" s="18" t="n"/>
      <c r="H946" s="15" t="n"/>
      <c r="I946" s="15">
        <f>IF(B946="","",IF(E946&lt;=F946,"Naroči","V redu"))</f>
        <v/>
      </c>
    </row>
    <row r="947">
      <c r="A947" s="15" t="n"/>
      <c r="B947" s="15" t="n"/>
      <c r="C947" s="15" t="n"/>
      <c r="D947" s="15" t="n"/>
      <c r="E947" s="15" t="n"/>
      <c r="F947" s="15" t="n"/>
      <c r="G947" s="18" t="n"/>
      <c r="H947" s="15" t="n"/>
      <c r="I947" s="15">
        <f>IF(B947="","",IF(E947&lt;=F947,"Naroči","V redu"))</f>
        <v/>
      </c>
    </row>
    <row r="948">
      <c r="A948" s="15" t="n"/>
      <c r="B948" s="15" t="n"/>
      <c r="C948" s="15" t="n"/>
      <c r="D948" s="15" t="n"/>
      <c r="E948" s="15" t="n"/>
      <c r="F948" s="15" t="n"/>
      <c r="G948" s="18" t="n"/>
      <c r="H948" s="15" t="n"/>
      <c r="I948" s="15">
        <f>IF(B948="","",IF(E948&lt;=F948,"Naroči","V redu"))</f>
        <v/>
      </c>
    </row>
    <row r="949">
      <c r="A949" s="15" t="n"/>
      <c r="B949" s="15" t="n"/>
      <c r="C949" s="15" t="n"/>
      <c r="D949" s="15" t="n"/>
      <c r="E949" s="15" t="n"/>
      <c r="F949" s="15" t="n"/>
      <c r="G949" s="18" t="n"/>
      <c r="H949" s="15" t="n"/>
      <c r="I949" s="15">
        <f>IF(B949="","",IF(E949&lt;=F949,"Naroči","V redu"))</f>
        <v/>
      </c>
    </row>
    <row r="950">
      <c r="A950" s="15" t="n"/>
      <c r="B950" s="15" t="n"/>
      <c r="C950" s="15" t="n"/>
      <c r="D950" s="15" t="n"/>
      <c r="E950" s="15" t="n"/>
      <c r="F950" s="15" t="n"/>
      <c r="G950" s="18" t="n"/>
      <c r="H950" s="15" t="n"/>
      <c r="I950" s="15">
        <f>IF(B950="","",IF(E950&lt;=F950,"Naroči","V redu"))</f>
        <v/>
      </c>
    </row>
    <row r="951">
      <c r="A951" s="15" t="n"/>
      <c r="B951" s="15" t="n"/>
      <c r="C951" s="15" t="n"/>
      <c r="D951" s="15" t="n"/>
      <c r="E951" s="15" t="n"/>
      <c r="F951" s="15" t="n"/>
      <c r="G951" s="18" t="n"/>
      <c r="H951" s="15" t="n"/>
      <c r="I951" s="15">
        <f>IF(B951="","",IF(E951&lt;=F951,"Naroči","V redu"))</f>
        <v/>
      </c>
    </row>
    <row r="952">
      <c r="A952" s="15" t="n"/>
      <c r="B952" s="15" t="n"/>
      <c r="C952" s="15" t="n"/>
      <c r="D952" s="15" t="n"/>
      <c r="E952" s="15" t="n"/>
      <c r="F952" s="15" t="n"/>
      <c r="G952" s="18" t="n"/>
      <c r="H952" s="15" t="n"/>
      <c r="I952" s="15">
        <f>IF(B952="","",IF(E952&lt;=F952,"Naroči","V redu"))</f>
        <v/>
      </c>
    </row>
    <row r="953">
      <c r="A953" s="15" t="n"/>
      <c r="B953" s="15" t="n"/>
      <c r="C953" s="15" t="n"/>
      <c r="D953" s="15" t="n"/>
      <c r="E953" s="15" t="n"/>
      <c r="F953" s="15" t="n"/>
      <c r="G953" s="18" t="n"/>
      <c r="H953" s="15" t="n"/>
      <c r="I953" s="15">
        <f>IF(B953="","",IF(E953&lt;=F953,"Naroči","V redu"))</f>
        <v/>
      </c>
    </row>
    <row r="954">
      <c r="A954" s="15" t="n"/>
      <c r="B954" s="15" t="n"/>
      <c r="C954" s="15" t="n"/>
      <c r="D954" s="15" t="n"/>
      <c r="E954" s="15" t="n"/>
      <c r="F954" s="15" t="n"/>
      <c r="G954" s="18" t="n"/>
      <c r="H954" s="15" t="n"/>
      <c r="I954" s="15">
        <f>IF(B954="","",IF(E954&lt;=F954,"Naroči","V redu"))</f>
        <v/>
      </c>
    </row>
    <row r="955">
      <c r="A955" s="15" t="n"/>
      <c r="B955" s="15" t="n"/>
      <c r="C955" s="15" t="n"/>
      <c r="D955" s="15" t="n"/>
      <c r="E955" s="15" t="n"/>
      <c r="F955" s="15" t="n"/>
      <c r="G955" s="18" t="n"/>
      <c r="H955" s="15" t="n"/>
      <c r="I955" s="15">
        <f>IF(B955="","",IF(E955&lt;=F955,"Naroči","V redu"))</f>
        <v/>
      </c>
    </row>
    <row r="956">
      <c r="A956" s="15" t="n"/>
      <c r="B956" s="15" t="n"/>
      <c r="C956" s="15" t="n"/>
      <c r="D956" s="15" t="n"/>
      <c r="E956" s="15" t="n"/>
      <c r="F956" s="15" t="n"/>
      <c r="G956" s="18" t="n"/>
      <c r="H956" s="15" t="n"/>
      <c r="I956" s="15">
        <f>IF(B956="","",IF(E956&lt;=F956,"Naroči","V redu"))</f>
        <v/>
      </c>
    </row>
    <row r="957">
      <c r="A957" s="15" t="n"/>
      <c r="B957" s="15" t="n"/>
      <c r="C957" s="15" t="n"/>
      <c r="D957" s="15" t="n"/>
      <c r="E957" s="15" t="n"/>
      <c r="F957" s="15" t="n"/>
      <c r="G957" s="18" t="n"/>
      <c r="H957" s="15" t="n"/>
      <c r="I957" s="15">
        <f>IF(B957="","",IF(E957&lt;=F957,"Naroči","V redu"))</f>
        <v/>
      </c>
    </row>
    <row r="958">
      <c r="A958" s="15" t="n"/>
      <c r="B958" s="15" t="n"/>
      <c r="C958" s="15" t="n"/>
      <c r="D958" s="15" t="n"/>
      <c r="E958" s="15" t="n"/>
      <c r="F958" s="15" t="n"/>
      <c r="G958" s="18" t="n"/>
      <c r="H958" s="15" t="n"/>
      <c r="I958" s="15">
        <f>IF(B958="","",IF(E958&lt;=F958,"Naroči","V redu"))</f>
        <v/>
      </c>
    </row>
    <row r="959">
      <c r="A959" s="15" t="n"/>
      <c r="B959" s="15" t="n"/>
      <c r="C959" s="15" t="n"/>
      <c r="D959" s="15" t="n"/>
      <c r="E959" s="15" t="n"/>
      <c r="F959" s="15" t="n"/>
      <c r="G959" s="18" t="n"/>
      <c r="H959" s="15" t="n"/>
      <c r="I959" s="15">
        <f>IF(B959="","",IF(E959&lt;=F959,"Naroči","V redu"))</f>
        <v/>
      </c>
    </row>
    <row r="960">
      <c r="A960" s="15" t="n"/>
      <c r="B960" s="15" t="n"/>
      <c r="C960" s="15" t="n"/>
      <c r="D960" s="15" t="n"/>
      <c r="E960" s="15" t="n"/>
      <c r="F960" s="15" t="n"/>
      <c r="G960" s="18" t="n"/>
      <c r="H960" s="15" t="n"/>
      <c r="I960" s="15">
        <f>IF(B960="","",IF(E960&lt;=F960,"Naroči","V redu"))</f>
        <v/>
      </c>
    </row>
    <row r="961">
      <c r="A961" s="15" t="n"/>
      <c r="B961" s="15" t="n"/>
      <c r="C961" s="15" t="n"/>
      <c r="D961" s="15" t="n"/>
      <c r="E961" s="15" t="n"/>
      <c r="F961" s="15" t="n"/>
      <c r="G961" s="18" t="n"/>
      <c r="H961" s="15" t="n"/>
      <c r="I961" s="15">
        <f>IF(B961="","",IF(E961&lt;=F961,"Naroči","V redu"))</f>
        <v/>
      </c>
    </row>
    <row r="962">
      <c r="A962" s="15" t="n"/>
      <c r="B962" s="15" t="n"/>
      <c r="C962" s="15" t="n"/>
      <c r="D962" s="15" t="n"/>
      <c r="E962" s="15" t="n"/>
      <c r="F962" s="15" t="n"/>
      <c r="G962" s="18" t="n"/>
      <c r="H962" s="15" t="n"/>
      <c r="I962" s="15">
        <f>IF(B962="","",IF(E962&lt;=F962,"Naroči","V redu"))</f>
        <v/>
      </c>
    </row>
    <row r="963">
      <c r="A963" s="15" t="n"/>
      <c r="B963" s="15" t="n"/>
      <c r="C963" s="15" t="n"/>
      <c r="D963" s="15" t="n"/>
      <c r="E963" s="15" t="n"/>
      <c r="F963" s="15" t="n"/>
      <c r="G963" s="18" t="n"/>
      <c r="H963" s="15" t="n"/>
      <c r="I963" s="15">
        <f>IF(B963="","",IF(E963&lt;=F963,"Naroči","V redu"))</f>
        <v/>
      </c>
    </row>
    <row r="964">
      <c r="A964" s="15" t="n"/>
      <c r="B964" s="15" t="n"/>
      <c r="C964" s="15" t="n"/>
      <c r="D964" s="15" t="n"/>
      <c r="E964" s="15" t="n"/>
      <c r="F964" s="15" t="n"/>
      <c r="G964" s="18" t="n"/>
      <c r="H964" s="15" t="n"/>
      <c r="I964" s="15">
        <f>IF(B964="","",IF(E964&lt;=F964,"Naroči","V redu"))</f>
        <v/>
      </c>
    </row>
    <row r="965">
      <c r="A965" s="15" t="n"/>
      <c r="B965" s="15" t="n"/>
      <c r="C965" s="15" t="n"/>
      <c r="D965" s="15" t="n"/>
      <c r="E965" s="15" t="n"/>
      <c r="F965" s="15" t="n"/>
      <c r="G965" s="18" t="n"/>
      <c r="H965" s="15" t="n"/>
      <c r="I965" s="15">
        <f>IF(B965="","",IF(E965&lt;=F965,"Naroči","V redu"))</f>
        <v/>
      </c>
    </row>
    <row r="966">
      <c r="A966" s="15" t="n"/>
      <c r="B966" s="15" t="n"/>
      <c r="C966" s="15" t="n"/>
      <c r="D966" s="15" t="n"/>
      <c r="E966" s="15" t="n"/>
      <c r="F966" s="15" t="n"/>
      <c r="G966" s="18" t="n"/>
      <c r="H966" s="15" t="n"/>
      <c r="I966" s="15">
        <f>IF(B966="","",IF(E966&lt;=F966,"Naroči","V redu"))</f>
        <v/>
      </c>
    </row>
    <row r="967">
      <c r="A967" s="15" t="n"/>
      <c r="B967" s="15" t="n"/>
      <c r="C967" s="15" t="n"/>
      <c r="D967" s="15" t="n"/>
      <c r="E967" s="15" t="n"/>
      <c r="F967" s="15" t="n"/>
      <c r="G967" s="18" t="n"/>
      <c r="H967" s="15" t="n"/>
      <c r="I967" s="15">
        <f>IF(B967="","",IF(E967&lt;=F967,"Naroči","V redu"))</f>
        <v/>
      </c>
    </row>
    <row r="968">
      <c r="A968" s="15" t="n"/>
      <c r="B968" s="15" t="n"/>
      <c r="C968" s="15" t="n"/>
      <c r="D968" s="15" t="n"/>
      <c r="E968" s="15" t="n"/>
      <c r="F968" s="15" t="n"/>
      <c r="G968" s="18" t="n"/>
      <c r="H968" s="15" t="n"/>
      <c r="I968" s="15">
        <f>IF(B968="","",IF(E968&lt;=F968,"Naroči","V redu"))</f>
        <v/>
      </c>
    </row>
    <row r="969">
      <c r="A969" s="15" t="n"/>
      <c r="B969" s="15" t="n"/>
      <c r="C969" s="15" t="n"/>
      <c r="D969" s="15" t="n"/>
      <c r="E969" s="15" t="n"/>
      <c r="F969" s="15" t="n"/>
      <c r="G969" s="18" t="n"/>
      <c r="H969" s="15" t="n"/>
      <c r="I969" s="15">
        <f>IF(B969="","",IF(E969&lt;=F969,"Naroči","V redu"))</f>
        <v/>
      </c>
    </row>
    <row r="970">
      <c r="A970" s="15" t="n"/>
      <c r="B970" s="15" t="n"/>
      <c r="C970" s="15" t="n"/>
      <c r="D970" s="15" t="n"/>
      <c r="E970" s="15" t="n"/>
      <c r="F970" s="15" t="n"/>
      <c r="G970" s="18" t="n"/>
      <c r="H970" s="15" t="n"/>
      <c r="I970" s="15">
        <f>IF(B970="","",IF(E970&lt;=F970,"Naroči","V redu"))</f>
        <v/>
      </c>
    </row>
    <row r="971">
      <c r="A971" s="15" t="n"/>
      <c r="B971" s="15" t="n"/>
      <c r="C971" s="15" t="n"/>
      <c r="D971" s="15" t="n"/>
      <c r="E971" s="15" t="n"/>
      <c r="F971" s="15" t="n"/>
      <c r="G971" s="18" t="n"/>
      <c r="H971" s="15" t="n"/>
      <c r="I971" s="15">
        <f>IF(B971="","",IF(E971&lt;=F971,"Naroči","V redu"))</f>
        <v/>
      </c>
    </row>
    <row r="972">
      <c r="A972" s="15" t="n"/>
      <c r="B972" s="15" t="n"/>
      <c r="C972" s="15" t="n"/>
      <c r="D972" s="15" t="n"/>
      <c r="E972" s="15" t="n"/>
      <c r="F972" s="15" t="n"/>
      <c r="G972" s="18" t="n"/>
      <c r="H972" s="15" t="n"/>
      <c r="I972" s="15">
        <f>IF(B972="","",IF(E972&lt;=F972,"Naroči","V redu"))</f>
        <v/>
      </c>
    </row>
    <row r="973">
      <c r="A973" s="15" t="n"/>
      <c r="B973" s="15" t="n"/>
      <c r="C973" s="15" t="n"/>
      <c r="D973" s="15" t="n"/>
      <c r="E973" s="15" t="n"/>
      <c r="F973" s="15" t="n"/>
      <c r="G973" s="18" t="n"/>
      <c r="H973" s="15" t="n"/>
      <c r="I973" s="15">
        <f>IF(B973="","",IF(E973&lt;=F973,"Naroči","V redu"))</f>
        <v/>
      </c>
    </row>
    <row r="974">
      <c r="A974" s="15" t="n"/>
      <c r="B974" s="15" t="n"/>
      <c r="C974" s="15" t="n"/>
      <c r="D974" s="15" t="n"/>
      <c r="E974" s="15" t="n"/>
      <c r="F974" s="15" t="n"/>
      <c r="G974" s="18" t="n"/>
      <c r="H974" s="15" t="n"/>
      <c r="I974" s="15">
        <f>IF(B974="","",IF(E974&lt;=F974,"Naroči","V redu"))</f>
        <v/>
      </c>
    </row>
    <row r="975">
      <c r="A975" s="15" t="n"/>
      <c r="B975" s="15" t="n"/>
      <c r="C975" s="15" t="n"/>
      <c r="D975" s="15" t="n"/>
      <c r="E975" s="15" t="n"/>
      <c r="F975" s="15" t="n"/>
      <c r="G975" s="18" t="n"/>
      <c r="H975" s="15" t="n"/>
      <c r="I975" s="15">
        <f>IF(B975="","",IF(E975&lt;=F975,"Naroči","V redu"))</f>
        <v/>
      </c>
    </row>
    <row r="976">
      <c r="A976" s="15" t="n"/>
      <c r="B976" s="15" t="n"/>
      <c r="C976" s="15" t="n"/>
      <c r="D976" s="15" t="n"/>
      <c r="E976" s="15" t="n"/>
      <c r="F976" s="15" t="n"/>
      <c r="G976" s="18" t="n"/>
      <c r="H976" s="15" t="n"/>
      <c r="I976" s="15">
        <f>IF(B976="","",IF(E976&lt;=F976,"Naroči","V redu"))</f>
        <v/>
      </c>
    </row>
    <row r="977">
      <c r="A977" s="15" t="n"/>
      <c r="B977" s="15" t="n"/>
      <c r="C977" s="15" t="n"/>
      <c r="D977" s="15" t="n"/>
      <c r="E977" s="15" t="n"/>
      <c r="F977" s="15" t="n"/>
      <c r="G977" s="18" t="n"/>
      <c r="H977" s="15" t="n"/>
      <c r="I977" s="15">
        <f>IF(B977="","",IF(E977&lt;=F977,"Naroči","V redu"))</f>
        <v/>
      </c>
    </row>
    <row r="978">
      <c r="A978" s="15" t="n"/>
      <c r="B978" s="15" t="n"/>
      <c r="C978" s="15" t="n"/>
      <c r="D978" s="15" t="n"/>
      <c r="E978" s="15" t="n"/>
      <c r="F978" s="15" t="n"/>
      <c r="G978" s="18" t="n"/>
      <c r="H978" s="15" t="n"/>
      <c r="I978" s="15">
        <f>IF(B978="","",IF(E978&lt;=F978,"Naroči","V redu"))</f>
        <v/>
      </c>
    </row>
    <row r="979">
      <c r="A979" s="15" t="n"/>
      <c r="B979" s="15" t="n"/>
      <c r="C979" s="15" t="n"/>
      <c r="D979" s="15" t="n"/>
      <c r="E979" s="15" t="n"/>
      <c r="F979" s="15" t="n"/>
      <c r="G979" s="18" t="n"/>
      <c r="H979" s="15" t="n"/>
      <c r="I979" s="15">
        <f>IF(B979="","",IF(E979&lt;=F979,"Naroči","V redu"))</f>
        <v/>
      </c>
    </row>
    <row r="980">
      <c r="A980" s="15" t="n"/>
      <c r="B980" s="15" t="n"/>
      <c r="C980" s="15" t="n"/>
      <c r="D980" s="15" t="n"/>
      <c r="E980" s="15" t="n"/>
      <c r="F980" s="15" t="n"/>
      <c r="G980" s="18" t="n"/>
      <c r="H980" s="15" t="n"/>
      <c r="I980" s="15">
        <f>IF(B980="","",IF(E980&lt;=F980,"Naroči","V redu"))</f>
        <v/>
      </c>
    </row>
    <row r="981">
      <c r="A981" s="15" t="n"/>
      <c r="B981" s="15" t="n"/>
      <c r="C981" s="15" t="n"/>
      <c r="D981" s="15" t="n"/>
      <c r="E981" s="15" t="n"/>
      <c r="F981" s="15" t="n"/>
      <c r="G981" s="18" t="n"/>
      <c r="H981" s="15" t="n"/>
      <c r="I981" s="15">
        <f>IF(B981="","",IF(E981&lt;=F981,"Naroči","V redu"))</f>
        <v/>
      </c>
    </row>
    <row r="982">
      <c r="A982" s="15" t="n"/>
      <c r="B982" s="15" t="n"/>
      <c r="C982" s="15" t="n"/>
      <c r="D982" s="15" t="n"/>
      <c r="E982" s="15" t="n"/>
      <c r="F982" s="15" t="n"/>
      <c r="G982" s="18" t="n"/>
      <c r="H982" s="15" t="n"/>
      <c r="I982" s="15">
        <f>IF(B982="","",IF(E982&lt;=F982,"Naroči","V redu"))</f>
        <v/>
      </c>
    </row>
    <row r="983">
      <c r="A983" s="15" t="n"/>
      <c r="B983" s="15" t="n"/>
      <c r="C983" s="15" t="n"/>
      <c r="D983" s="15" t="n"/>
      <c r="E983" s="15" t="n"/>
      <c r="F983" s="15" t="n"/>
      <c r="G983" s="18" t="n"/>
      <c r="H983" s="15" t="n"/>
      <c r="I983" s="15">
        <f>IF(B983="","",IF(E983&lt;=F983,"Naroči","V redu"))</f>
        <v/>
      </c>
    </row>
    <row r="984">
      <c r="A984" s="15" t="n"/>
      <c r="B984" s="15" t="n"/>
      <c r="C984" s="15" t="n"/>
      <c r="D984" s="15" t="n"/>
      <c r="E984" s="15" t="n"/>
      <c r="F984" s="15" t="n"/>
      <c r="G984" s="18" t="n"/>
      <c r="H984" s="15" t="n"/>
      <c r="I984" s="15">
        <f>IF(B984="","",IF(E984&lt;=F984,"Naroči","V redu"))</f>
        <v/>
      </c>
    </row>
    <row r="985">
      <c r="A985" s="15" t="n"/>
      <c r="B985" s="15" t="n"/>
      <c r="C985" s="15" t="n"/>
      <c r="D985" s="15" t="n"/>
      <c r="E985" s="15" t="n"/>
      <c r="F985" s="15" t="n"/>
      <c r="G985" s="18" t="n"/>
      <c r="H985" s="15" t="n"/>
      <c r="I985" s="15">
        <f>IF(B985="","",IF(E985&lt;=F985,"Naroči","V redu"))</f>
        <v/>
      </c>
    </row>
    <row r="986">
      <c r="A986" s="15" t="n"/>
      <c r="B986" s="15" t="n"/>
      <c r="C986" s="15" t="n"/>
      <c r="D986" s="15" t="n"/>
      <c r="E986" s="15" t="n"/>
      <c r="F986" s="15" t="n"/>
      <c r="G986" s="18" t="n"/>
      <c r="H986" s="15" t="n"/>
      <c r="I986" s="15">
        <f>IF(B986="","",IF(E986&lt;=F986,"Naroči","V redu"))</f>
        <v/>
      </c>
    </row>
    <row r="987">
      <c r="A987" s="15" t="n"/>
      <c r="B987" s="15" t="n"/>
      <c r="C987" s="15" t="n"/>
      <c r="D987" s="15" t="n"/>
      <c r="E987" s="15" t="n"/>
      <c r="F987" s="15" t="n"/>
      <c r="G987" s="18" t="n"/>
      <c r="H987" s="15" t="n"/>
      <c r="I987" s="15">
        <f>IF(B987="","",IF(E987&lt;=F987,"Naroči","V redu"))</f>
        <v/>
      </c>
    </row>
    <row r="988">
      <c r="A988" s="15" t="n"/>
      <c r="B988" s="15" t="n"/>
      <c r="C988" s="15" t="n"/>
      <c r="D988" s="15" t="n"/>
      <c r="E988" s="15" t="n"/>
      <c r="F988" s="15" t="n"/>
      <c r="G988" s="18" t="n"/>
      <c r="H988" s="15" t="n"/>
      <c r="I988" s="15">
        <f>IF(B988="","",IF(E988&lt;=F988,"Naroči","V redu"))</f>
        <v/>
      </c>
    </row>
    <row r="989">
      <c r="A989" s="15" t="n"/>
      <c r="B989" s="15" t="n"/>
      <c r="C989" s="15" t="n"/>
      <c r="D989" s="15" t="n"/>
      <c r="E989" s="15" t="n"/>
      <c r="F989" s="15" t="n"/>
      <c r="G989" s="18" t="n"/>
      <c r="H989" s="15" t="n"/>
      <c r="I989" s="15">
        <f>IF(B989="","",IF(E989&lt;=F989,"Naroči","V redu"))</f>
        <v/>
      </c>
    </row>
    <row r="990">
      <c r="A990" s="15" t="n"/>
      <c r="B990" s="15" t="n"/>
      <c r="C990" s="15" t="n"/>
      <c r="D990" s="15" t="n"/>
      <c r="E990" s="15" t="n"/>
      <c r="F990" s="15" t="n"/>
      <c r="G990" s="18" t="n"/>
      <c r="H990" s="15" t="n"/>
      <c r="I990" s="15">
        <f>IF(B990="","",IF(E990&lt;=F990,"Naroči","V redu"))</f>
        <v/>
      </c>
    </row>
    <row r="991">
      <c r="A991" s="15" t="n"/>
      <c r="B991" s="15" t="n"/>
      <c r="C991" s="15" t="n"/>
      <c r="D991" s="15" t="n"/>
      <c r="E991" s="15" t="n"/>
      <c r="F991" s="15" t="n"/>
      <c r="G991" s="18" t="n"/>
      <c r="H991" s="15" t="n"/>
      <c r="I991" s="15">
        <f>IF(B991="","",IF(E991&lt;=F991,"Naroči","V redu"))</f>
        <v/>
      </c>
    </row>
    <row r="992">
      <c r="A992" s="15" t="n"/>
      <c r="B992" s="15" t="n"/>
      <c r="C992" s="15" t="n"/>
      <c r="D992" s="15" t="n"/>
      <c r="E992" s="15" t="n"/>
      <c r="F992" s="15" t="n"/>
      <c r="G992" s="18" t="n"/>
      <c r="H992" s="15" t="n"/>
      <c r="I992" s="15">
        <f>IF(B992="","",IF(E992&lt;=F992,"Naroči","V redu"))</f>
        <v/>
      </c>
    </row>
    <row r="993">
      <c r="A993" s="15" t="n"/>
      <c r="B993" s="15" t="n"/>
      <c r="C993" s="15" t="n"/>
      <c r="D993" s="15" t="n"/>
      <c r="E993" s="15" t="n"/>
      <c r="F993" s="15" t="n"/>
      <c r="G993" s="18" t="n"/>
      <c r="H993" s="15" t="n"/>
      <c r="I993" s="15">
        <f>IF(B993="","",IF(E993&lt;=F993,"Naroči","V redu"))</f>
        <v/>
      </c>
    </row>
    <row r="994">
      <c r="A994" s="15" t="n"/>
      <c r="B994" s="15" t="n"/>
      <c r="C994" s="15" t="n"/>
      <c r="D994" s="15" t="n"/>
      <c r="E994" s="15" t="n"/>
      <c r="F994" s="15" t="n"/>
      <c r="G994" s="18" t="n"/>
      <c r="H994" s="15" t="n"/>
      <c r="I994" s="15">
        <f>IF(B994="","",IF(E994&lt;=F994,"Naroči","V redu"))</f>
        <v/>
      </c>
    </row>
    <row r="995">
      <c r="A995" s="15" t="n"/>
      <c r="B995" s="15" t="n"/>
      <c r="C995" s="15" t="n"/>
      <c r="D995" s="15" t="n"/>
      <c r="E995" s="15" t="n"/>
      <c r="F995" s="15" t="n"/>
      <c r="G995" s="18" t="n"/>
      <c r="H995" s="15" t="n"/>
      <c r="I995" s="15">
        <f>IF(B995="","",IF(E995&lt;=F995,"Naroči","V redu"))</f>
        <v/>
      </c>
    </row>
    <row r="996">
      <c r="A996" s="15" t="n"/>
      <c r="B996" s="15" t="n"/>
      <c r="C996" s="15" t="n"/>
      <c r="D996" s="15" t="n"/>
      <c r="E996" s="15" t="n"/>
      <c r="F996" s="15" t="n"/>
      <c r="G996" s="18" t="n"/>
      <c r="H996" s="15" t="n"/>
      <c r="I996" s="15">
        <f>IF(B996="","",IF(E996&lt;=F996,"Naroči","V redu"))</f>
        <v/>
      </c>
    </row>
    <row r="997">
      <c r="A997" s="15" t="n"/>
      <c r="B997" s="15" t="n"/>
      <c r="C997" s="15" t="n"/>
      <c r="D997" s="15" t="n"/>
      <c r="E997" s="15" t="n"/>
      <c r="F997" s="15" t="n"/>
      <c r="G997" s="18" t="n"/>
      <c r="H997" s="15" t="n"/>
      <c r="I997" s="15">
        <f>IF(B997="","",IF(E997&lt;=F997,"Naroči","V redu"))</f>
        <v/>
      </c>
    </row>
    <row r="998">
      <c r="A998" s="15" t="n"/>
      <c r="B998" s="15" t="n"/>
      <c r="C998" s="15" t="n"/>
      <c r="D998" s="15" t="n"/>
      <c r="E998" s="15" t="n"/>
      <c r="F998" s="15" t="n"/>
      <c r="G998" s="18" t="n"/>
      <c r="H998" s="15" t="n"/>
      <c r="I998" s="15">
        <f>IF(B998="","",IF(E998&lt;=F998,"Naroči","V redu"))</f>
        <v/>
      </c>
    </row>
    <row r="999">
      <c r="A999" s="15" t="n"/>
      <c r="B999" s="15" t="n"/>
      <c r="C999" s="15" t="n"/>
      <c r="D999" s="15" t="n"/>
      <c r="E999" s="15" t="n"/>
      <c r="F999" s="15" t="n"/>
      <c r="G999" s="18" t="n"/>
      <c r="H999" s="15" t="n"/>
      <c r="I999" s="15">
        <f>IF(B999="","",IF(E999&lt;=F999,"Naroči","V redu"))</f>
        <v/>
      </c>
    </row>
    <row r="1000">
      <c r="A1000" s="15" t="n"/>
      <c r="B1000" s="15" t="n"/>
      <c r="C1000" s="15" t="n"/>
      <c r="D1000" s="15" t="n"/>
      <c r="E1000" s="15" t="n"/>
      <c r="F1000" s="15" t="n"/>
      <c r="G1000" s="18" t="n"/>
      <c r="H1000" s="15" t="n"/>
      <c r="I1000" s="15">
        <f>IF(B1000="","",IF(E1000&lt;=F1000,"Naroči","V redu"))</f>
        <v/>
      </c>
    </row>
    <row r="1001">
      <c r="A1001" s="15" t="n"/>
      <c r="B1001" s="15" t="n"/>
      <c r="C1001" s="15" t="n"/>
      <c r="D1001" s="15" t="n"/>
      <c r="E1001" s="15" t="n"/>
      <c r="F1001" s="15" t="n"/>
      <c r="G1001" s="18" t="n"/>
      <c r="H1001" s="15" t="n"/>
      <c r="I1001" s="15">
        <f>IF(B1001="","",IF(E1001&lt;=F1001,"Naroči","V redu"))</f>
        <v/>
      </c>
    </row>
  </sheetData>
  <conditionalFormatting sqref="I2:I1001">
    <cfRule type="expression" priority="1" dxfId="2">
      <formula>$I2="Naroči"</formula>
    </cfRule>
  </conditionalFormatting>
  <dataValidations count="2">
    <dataValidation sqref="C2:C1001" showDropDown="0" showInputMessage="0" showErrorMessage="0" allowBlank="1" type="list">
      <formula1>lst_assets</formula1>
    </dataValidation>
    <dataValidation sqref="H2:H1001" showDropDown="0" showInputMessage="0" showErrorMessage="0" allowBlank="1" type="list">
      <formula1>lst_partners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3E5668"/>
    <outlinePr summaryBelow="1" summaryRight="1"/>
    <pageSetUpPr/>
  </sheetPr>
  <dimension ref="A1:F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8" customWidth="1" min="4" max="4"/>
    <col width="30" customWidth="1" min="5" max="5"/>
    <col width="16" customWidth="1" min="6" max="6"/>
  </cols>
  <sheetData>
    <row r="1" ht="30" customHeight="1">
      <c r="A1" s="14" t="inlineStr">
        <is>
          <t>Ime in priimek</t>
        </is>
      </c>
      <c r="B1" s="14" t="inlineStr">
        <is>
          <t>Vloga</t>
        </is>
      </c>
      <c r="C1" s="14" t="inlineStr">
        <is>
          <t>Ekipa</t>
        </is>
      </c>
      <c r="D1" s="14" t="inlineStr">
        <is>
          <t>Telefon</t>
        </is>
      </c>
      <c r="E1" s="14" t="inlineStr">
        <is>
          <t>E-pošta</t>
        </is>
      </c>
      <c r="F1" s="14" t="inlineStr">
        <is>
          <t>Urna postavka (€)</t>
        </is>
      </c>
    </row>
    <row r="2">
      <c r="A2" s="15" t="inlineStr">
        <is>
          <t>Marko Marić</t>
        </is>
      </c>
      <c r="B2" s="15" t="inlineStr">
        <is>
          <t>Tehnik</t>
        </is>
      </c>
      <c r="C2" s="15" t="inlineStr">
        <is>
          <t>Električarji</t>
        </is>
      </c>
      <c r="D2" s="15" t="inlineStr">
        <is>
          <t>041 111 222</t>
        </is>
      </c>
      <c r="E2" s="15" t="inlineStr">
        <is>
          <t>marko@primer.si</t>
        </is>
      </c>
      <c r="F2" s="15" t="n">
        <v>22</v>
      </c>
    </row>
    <row r="3">
      <c r="A3" s="15" t="inlineStr">
        <is>
          <t>Ivan Perić</t>
        </is>
      </c>
      <c r="B3" s="15" t="inlineStr">
        <is>
          <t>Vodja vzdrževanja</t>
        </is>
      </c>
      <c r="C3" s="15" t="inlineStr">
        <is>
          <t>Vzdrževanje</t>
        </is>
      </c>
      <c r="D3" s="15" t="inlineStr">
        <is>
          <t>041 333 444</t>
        </is>
      </c>
      <c r="E3" s="15" t="inlineStr">
        <is>
          <t>ivan@primer.si</t>
        </is>
      </c>
      <c r="F3" s="15" t="n">
        <v>30</v>
      </c>
    </row>
    <row r="4">
      <c r="A4" s="15" t="inlineStr">
        <is>
          <t>Ana Kovač</t>
        </is>
      </c>
      <c r="B4" s="15" t="inlineStr">
        <is>
          <t>Tehnik</t>
        </is>
      </c>
      <c r="C4" s="15" t="inlineStr">
        <is>
          <t>Strojniki</t>
        </is>
      </c>
      <c r="D4" s="15" t="inlineStr">
        <is>
          <t>041 555 666</t>
        </is>
      </c>
      <c r="E4" s="15" t="inlineStr">
        <is>
          <t>ana@primer.si</t>
        </is>
      </c>
      <c r="F4" s="15" t="n">
        <v>22</v>
      </c>
    </row>
    <row r="5">
      <c r="A5" s="15" t="n"/>
      <c r="B5" s="15" t="n"/>
      <c r="C5" s="15" t="n"/>
      <c r="D5" s="15" t="n"/>
      <c r="E5" s="15" t="n"/>
      <c r="F5" s="15" t="n"/>
    </row>
    <row r="6">
      <c r="A6" s="15" t="n"/>
      <c r="B6" s="15" t="n"/>
      <c r="C6" s="15" t="n"/>
      <c r="D6" s="15" t="n"/>
      <c r="E6" s="15" t="n"/>
      <c r="F6" s="15" t="n"/>
    </row>
    <row r="7">
      <c r="A7" s="15" t="n"/>
      <c r="B7" s="15" t="n"/>
      <c r="C7" s="15" t="n"/>
      <c r="D7" s="15" t="n"/>
      <c r="E7" s="15" t="n"/>
      <c r="F7" s="15" t="n"/>
    </row>
    <row r="8">
      <c r="A8" s="15" t="n"/>
      <c r="B8" s="15" t="n"/>
      <c r="C8" s="15" t="n"/>
      <c r="D8" s="15" t="n"/>
      <c r="E8" s="15" t="n"/>
      <c r="F8" s="15" t="n"/>
    </row>
    <row r="9">
      <c r="A9" s="15" t="n"/>
      <c r="B9" s="15" t="n"/>
      <c r="C9" s="15" t="n"/>
      <c r="D9" s="15" t="n"/>
      <c r="E9" s="15" t="n"/>
      <c r="F9" s="15" t="n"/>
    </row>
    <row r="10">
      <c r="A10" s="15" t="n"/>
      <c r="B10" s="15" t="n"/>
      <c r="C10" s="15" t="n"/>
      <c r="D10" s="15" t="n"/>
      <c r="E10" s="15" t="n"/>
      <c r="F10" s="15" t="n"/>
    </row>
    <row r="11">
      <c r="A11" s="15" t="n"/>
      <c r="B11" s="15" t="n"/>
      <c r="C11" s="15" t="n"/>
      <c r="D11" s="15" t="n"/>
      <c r="E11" s="15" t="n"/>
      <c r="F11" s="15" t="n"/>
    </row>
    <row r="12">
      <c r="A12" s="15" t="n"/>
      <c r="B12" s="15" t="n"/>
      <c r="C12" s="15" t="n"/>
      <c r="D12" s="15" t="n"/>
      <c r="E12" s="15" t="n"/>
      <c r="F12" s="15" t="n"/>
    </row>
    <row r="13">
      <c r="A13" s="15" t="n"/>
      <c r="B13" s="15" t="n"/>
      <c r="C13" s="15" t="n"/>
      <c r="D13" s="15" t="n"/>
      <c r="E13" s="15" t="n"/>
      <c r="F13" s="15" t="n"/>
    </row>
    <row r="14">
      <c r="A14" s="15" t="n"/>
      <c r="B14" s="15" t="n"/>
      <c r="C14" s="15" t="n"/>
      <c r="D14" s="15" t="n"/>
      <c r="E14" s="15" t="n"/>
      <c r="F14" s="15" t="n"/>
    </row>
    <row r="15">
      <c r="A15" s="15" t="n"/>
      <c r="B15" s="15" t="n"/>
      <c r="C15" s="15" t="n"/>
      <c r="D15" s="15" t="n"/>
      <c r="E15" s="15" t="n"/>
      <c r="F15" s="15" t="n"/>
    </row>
    <row r="16">
      <c r="A16" s="15" t="n"/>
      <c r="B16" s="15" t="n"/>
      <c r="C16" s="15" t="n"/>
      <c r="D16" s="15" t="n"/>
      <c r="E16" s="15" t="n"/>
      <c r="F16" s="15" t="n"/>
    </row>
    <row r="17">
      <c r="A17" s="15" t="n"/>
      <c r="B17" s="15" t="n"/>
      <c r="C17" s="15" t="n"/>
      <c r="D17" s="15" t="n"/>
      <c r="E17" s="15" t="n"/>
      <c r="F17" s="15" t="n"/>
    </row>
    <row r="18">
      <c r="A18" s="15" t="n"/>
      <c r="B18" s="15" t="n"/>
      <c r="C18" s="15" t="n"/>
      <c r="D18" s="15" t="n"/>
      <c r="E18" s="15" t="n"/>
      <c r="F18" s="15" t="n"/>
    </row>
    <row r="19">
      <c r="A19" s="15" t="n"/>
      <c r="B19" s="15" t="n"/>
      <c r="C19" s="15" t="n"/>
      <c r="D19" s="15" t="n"/>
      <c r="E19" s="15" t="n"/>
      <c r="F19" s="15" t="n"/>
    </row>
    <row r="20">
      <c r="A20" s="15" t="n"/>
      <c r="B20" s="15" t="n"/>
      <c r="C20" s="15" t="n"/>
      <c r="D20" s="15" t="n"/>
      <c r="E20" s="15" t="n"/>
      <c r="F20" s="15" t="n"/>
    </row>
    <row r="21">
      <c r="A21" s="15" t="n"/>
      <c r="B21" s="15" t="n"/>
      <c r="C21" s="15" t="n"/>
      <c r="D21" s="15" t="n"/>
      <c r="E21" s="15" t="n"/>
      <c r="F21" s="15" t="n"/>
    </row>
    <row r="22">
      <c r="A22" s="15" t="n"/>
      <c r="B22" s="15" t="n"/>
      <c r="C22" s="15" t="n"/>
      <c r="D22" s="15" t="n"/>
      <c r="E22" s="15" t="n"/>
      <c r="F22" s="15" t="n"/>
    </row>
    <row r="23">
      <c r="A23" s="15" t="n"/>
      <c r="B23" s="15" t="n"/>
      <c r="C23" s="15" t="n"/>
      <c r="D23" s="15" t="n"/>
      <c r="E23" s="15" t="n"/>
      <c r="F23" s="15" t="n"/>
    </row>
    <row r="24">
      <c r="A24" s="15" t="n"/>
      <c r="B24" s="15" t="n"/>
      <c r="C24" s="15" t="n"/>
      <c r="D24" s="15" t="n"/>
      <c r="E24" s="15" t="n"/>
      <c r="F24" s="15" t="n"/>
    </row>
    <row r="25">
      <c r="A25" s="15" t="n"/>
      <c r="B25" s="15" t="n"/>
      <c r="C25" s="15" t="n"/>
      <c r="D25" s="15" t="n"/>
      <c r="E25" s="15" t="n"/>
      <c r="F25" s="15" t="n"/>
    </row>
    <row r="26">
      <c r="A26" s="15" t="n"/>
      <c r="B26" s="15" t="n"/>
      <c r="C26" s="15" t="n"/>
      <c r="D26" s="15" t="n"/>
      <c r="E26" s="15" t="n"/>
      <c r="F26" s="15" t="n"/>
    </row>
    <row r="27">
      <c r="A27" s="15" t="n"/>
      <c r="B27" s="15" t="n"/>
      <c r="C27" s="15" t="n"/>
      <c r="D27" s="15" t="n"/>
      <c r="E27" s="15" t="n"/>
      <c r="F27" s="15" t="n"/>
    </row>
    <row r="28">
      <c r="A28" s="15" t="n"/>
      <c r="B28" s="15" t="n"/>
      <c r="C28" s="15" t="n"/>
      <c r="D28" s="15" t="n"/>
      <c r="E28" s="15" t="n"/>
      <c r="F28" s="15" t="n"/>
    </row>
    <row r="29">
      <c r="A29" s="15" t="n"/>
      <c r="B29" s="15" t="n"/>
      <c r="C29" s="15" t="n"/>
      <c r="D29" s="15" t="n"/>
      <c r="E29" s="15" t="n"/>
      <c r="F29" s="15" t="n"/>
    </row>
    <row r="30">
      <c r="A30" s="15" t="n"/>
      <c r="B30" s="15" t="n"/>
      <c r="C30" s="15" t="n"/>
      <c r="D30" s="15" t="n"/>
      <c r="E30" s="15" t="n"/>
      <c r="F30" s="15" t="n"/>
    </row>
    <row r="31">
      <c r="A31" s="15" t="n"/>
      <c r="B31" s="15" t="n"/>
      <c r="C31" s="15" t="n"/>
      <c r="D31" s="15" t="n"/>
      <c r="E31" s="15" t="n"/>
      <c r="F31" s="15" t="n"/>
    </row>
    <row r="32">
      <c r="A32" s="15" t="n"/>
      <c r="B32" s="15" t="n"/>
      <c r="C32" s="15" t="n"/>
      <c r="D32" s="15" t="n"/>
      <c r="E32" s="15" t="n"/>
      <c r="F32" s="15" t="n"/>
    </row>
    <row r="33">
      <c r="A33" s="15" t="n"/>
      <c r="B33" s="15" t="n"/>
      <c r="C33" s="15" t="n"/>
      <c r="D33" s="15" t="n"/>
      <c r="E33" s="15" t="n"/>
      <c r="F33" s="15" t="n"/>
    </row>
    <row r="34">
      <c r="A34" s="15" t="n"/>
      <c r="B34" s="15" t="n"/>
      <c r="C34" s="15" t="n"/>
      <c r="D34" s="15" t="n"/>
      <c r="E34" s="15" t="n"/>
      <c r="F34" s="15" t="n"/>
    </row>
    <row r="35">
      <c r="A35" s="15" t="n"/>
      <c r="B35" s="15" t="n"/>
      <c r="C35" s="15" t="n"/>
      <c r="D35" s="15" t="n"/>
      <c r="E35" s="15" t="n"/>
      <c r="F35" s="15" t="n"/>
    </row>
    <row r="36">
      <c r="A36" s="15" t="n"/>
      <c r="B36" s="15" t="n"/>
      <c r="C36" s="15" t="n"/>
      <c r="D36" s="15" t="n"/>
      <c r="E36" s="15" t="n"/>
      <c r="F36" s="15" t="n"/>
    </row>
    <row r="37">
      <c r="A37" s="15" t="n"/>
      <c r="B37" s="15" t="n"/>
      <c r="C37" s="15" t="n"/>
      <c r="D37" s="15" t="n"/>
      <c r="E37" s="15" t="n"/>
      <c r="F37" s="15" t="n"/>
    </row>
    <row r="38">
      <c r="A38" s="15" t="n"/>
      <c r="B38" s="15" t="n"/>
      <c r="C38" s="15" t="n"/>
      <c r="D38" s="15" t="n"/>
      <c r="E38" s="15" t="n"/>
      <c r="F38" s="15" t="n"/>
    </row>
    <row r="39">
      <c r="A39" s="15" t="n"/>
      <c r="B39" s="15" t="n"/>
      <c r="C39" s="15" t="n"/>
      <c r="D39" s="15" t="n"/>
      <c r="E39" s="15" t="n"/>
      <c r="F39" s="15" t="n"/>
    </row>
    <row r="40">
      <c r="A40" s="15" t="n"/>
      <c r="B40" s="15" t="n"/>
      <c r="C40" s="15" t="n"/>
      <c r="D40" s="15" t="n"/>
      <c r="E40" s="15" t="n"/>
      <c r="F40" s="15" t="n"/>
    </row>
    <row r="41">
      <c r="A41" s="15" t="n"/>
      <c r="B41" s="15" t="n"/>
      <c r="C41" s="15" t="n"/>
      <c r="D41" s="15" t="n"/>
      <c r="E41" s="15" t="n"/>
      <c r="F41" s="15" t="n"/>
    </row>
    <row r="42">
      <c r="A42" s="15" t="n"/>
      <c r="B42" s="15" t="n"/>
      <c r="C42" s="15" t="n"/>
      <c r="D42" s="15" t="n"/>
      <c r="E42" s="15" t="n"/>
      <c r="F42" s="15" t="n"/>
    </row>
    <row r="43">
      <c r="A43" s="15" t="n"/>
      <c r="B43" s="15" t="n"/>
      <c r="C43" s="15" t="n"/>
      <c r="D43" s="15" t="n"/>
      <c r="E43" s="15" t="n"/>
      <c r="F43" s="15" t="n"/>
    </row>
    <row r="44">
      <c r="A44" s="15" t="n"/>
      <c r="B44" s="15" t="n"/>
      <c r="C44" s="15" t="n"/>
      <c r="D44" s="15" t="n"/>
      <c r="E44" s="15" t="n"/>
      <c r="F44" s="15" t="n"/>
    </row>
    <row r="45">
      <c r="A45" s="15" t="n"/>
      <c r="B45" s="15" t="n"/>
      <c r="C45" s="15" t="n"/>
      <c r="D45" s="15" t="n"/>
      <c r="E45" s="15" t="n"/>
      <c r="F45" s="15" t="n"/>
    </row>
    <row r="46">
      <c r="A46" s="15" t="n"/>
      <c r="B46" s="15" t="n"/>
      <c r="C46" s="15" t="n"/>
      <c r="D46" s="15" t="n"/>
      <c r="E46" s="15" t="n"/>
      <c r="F46" s="15" t="n"/>
    </row>
    <row r="47">
      <c r="A47" s="15" t="n"/>
      <c r="B47" s="15" t="n"/>
      <c r="C47" s="15" t="n"/>
      <c r="D47" s="15" t="n"/>
      <c r="E47" s="15" t="n"/>
      <c r="F47" s="15" t="n"/>
    </row>
    <row r="48">
      <c r="A48" s="15" t="n"/>
      <c r="B48" s="15" t="n"/>
      <c r="C48" s="15" t="n"/>
      <c r="D48" s="15" t="n"/>
      <c r="E48" s="15" t="n"/>
      <c r="F48" s="15" t="n"/>
    </row>
    <row r="49">
      <c r="A49" s="15" t="n"/>
      <c r="B49" s="15" t="n"/>
      <c r="C49" s="15" t="n"/>
      <c r="D49" s="15" t="n"/>
      <c r="E49" s="15" t="n"/>
      <c r="F49" s="15" t="n"/>
    </row>
    <row r="50">
      <c r="A50" s="15" t="n"/>
      <c r="B50" s="15" t="n"/>
      <c r="C50" s="15" t="n"/>
      <c r="D50" s="15" t="n"/>
      <c r="E50" s="15" t="n"/>
      <c r="F50" s="15" t="n"/>
    </row>
    <row r="51">
      <c r="A51" s="15" t="n"/>
      <c r="B51" s="15" t="n"/>
      <c r="C51" s="15" t="n"/>
      <c r="D51" s="15" t="n"/>
      <c r="E51" s="15" t="n"/>
      <c r="F51" s="15" t="n"/>
    </row>
    <row r="52">
      <c r="A52" s="15" t="n"/>
      <c r="B52" s="15" t="n"/>
      <c r="C52" s="15" t="n"/>
      <c r="D52" s="15" t="n"/>
      <c r="E52" s="15" t="n"/>
      <c r="F52" s="15" t="n"/>
    </row>
    <row r="53">
      <c r="A53" s="15" t="n"/>
      <c r="B53" s="15" t="n"/>
      <c r="C53" s="15" t="n"/>
      <c r="D53" s="15" t="n"/>
      <c r="E53" s="15" t="n"/>
      <c r="F53" s="15" t="n"/>
    </row>
    <row r="54">
      <c r="A54" s="15" t="n"/>
      <c r="B54" s="15" t="n"/>
      <c r="C54" s="15" t="n"/>
      <c r="D54" s="15" t="n"/>
      <c r="E54" s="15" t="n"/>
      <c r="F54" s="15" t="n"/>
    </row>
    <row r="55">
      <c r="A55" s="15" t="n"/>
      <c r="B55" s="15" t="n"/>
      <c r="C55" s="15" t="n"/>
      <c r="D55" s="15" t="n"/>
      <c r="E55" s="15" t="n"/>
      <c r="F55" s="15" t="n"/>
    </row>
    <row r="56">
      <c r="A56" s="15" t="n"/>
      <c r="B56" s="15" t="n"/>
      <c r="C56" s="15" t="n"/>
      <c r="D56" s="15" t="n"/>
      <c r="E56" s="15" t="n"/>
      <c r="F56" s="15" t="n"/>
    </row>
    <row r="57">
      <c r="A57" s="15" t="n"/>
      <c r="B57" s="15" t="n"/>
      <c r="C57" s="15" t="n"/>
      <c r="D57" s="15" t="n"/>
      <c r="E57" s="15" t="n"/>
      <c r="F57" s="15" t="n"/>
    </row>
    <row r="58">
      <c r="A58" s="15" t="n"/>
      <c r="B58" s="15" t="n"/>
      <c r="C58" s="15" t="n"/>
      <c r="D58" s="15" t="n"/>
      <c r="E58" s="15" t="n"/>
      <c r="F58" s="15" t="n"/>
    </row>
    <row r="59">
      <c r="A59" s="15" t="n"/>
      <c r="B59" s="15" t="n"/>
      <c r="C59" s="15" t="n"/>
      <c r="D59" s="15" t="n"/>
      <c r="E59" s="15" t="n"/>
      <c r="F59" s="15" t="n"/>
    </row>
    <row r="60">
      <c r="A60" s="15" t="n"/>
      <c r="B60" s="15" t="n"/>
      <c r="C60" s="15" t="n"/>
      <c r="D60" s="15" t="n"/>
      <c r="E60" s="15" t="n"/>
      <c r="F60" s="15" t="n"/>
    </row>
    <row r="61">
      <c r="A61" s="15" t="n"/>
      <c r="B61" s="15" t="n"/>
      <c r="C61" s="15" t="n"/>
      <c r="D61" s="15" t="n"/>
      <c r="E61" s="15" t="n"/>
      <c r="F61" s="15" t="n"/>
    </row>
    <row r="62">
      <c r="A62" s="15" t="n"/>
      <c r="B62" s="15" t="n"/>
      <c r="C62" s="15" t="n"/>
      <c r="D62" s="15" t="n"/>
      <c r="E62" s="15" t="n"/>
      <c r="F62" s="15" t="n"/>
    </row>
    <row r="63">
      <c r="A63" s="15" t="n"/>
      <c r="B63" s="15" t="n"/>
      <c r="C63" s="15" t="n"/>
      <c r="D63" s="15" t="n"/>
      <c r="E63" s="15" t="n"/>
      <c r="F63" s="15" t="n"/>
    </row>
    <row r="64">
      <c r="A64" s="15" t="n"/>
      <c r="B64" s="15" t="n"/>
      <c r="C64" s="15" t="n"/>
      <c r="D64" s="15" t="n"/>
      <c r="E64" s="15" t="n"/>
      <c r="F64" s="15" t="n"/>
    </row>
    <row r="65">
      <c r="A65" s="15" t="n"/>
      <c r="B65" s="15" t="n"/>
      <c r="C65" s="15" t="n"/>
      <c r="D65" s="15" t="n"/>
      <c r="E65" s="15" t="n"/>
      <c r="F65" s="15" t="n"/>
    </row>
    <row r="66">
      <c r="A66" s="15" t="n"/>
      <c r="B66" s="15" t="n"/>
      <c r="C66" s="15" t="n"/>
      <c r="D66" s="15" t="n"/>
      <c r="E66" s="15" t="n"/>
      <c r="F66" s="15" t="n"/>
    </row>
    <row r="67">
      <c r="A67" s="15" t="n"/>
      <c r="B67" s="15" t="n"/>
      <c r="C67" s="15" t="n"/>
      <c r="D67" s="15" t="n"/>
      <c r="E67" s="15" t="n"/>
      <c r="F67" s="15" t="n"/>
    </row>
    <row r="68">
      <c r="A68" s="15" t="n"/>
      <c r="B68" s="15" t="n"/>
      <c r="C68" s="15" t="n"/>
      <c r="D68" s="15" t="n"/>
      <c r="E68" s="15" t="n"/>
      <c r="F68" s="15" t="n"/>
    </row>
    <row r="69">
      <c r="A69" s="15" t="n"/>
      <c r="B69" s="15" t="n"/>
      <c r="C69" s="15" t="n"/>
      <c r="D69" s="15" t="n"/>
      <c r="E69" s="15" t="n"/>
      <c r="F69" s="15" t="n"/>
    </row>
    <row r="70">
      <c r="A70" s="15" t="n"/>
      <c r="B70" s="15" t="n"/>
      <c r="C70" s="15" t="n"/>
      <c r="D70" s="15" t="n"/>
      <c r="E70" s="15" t="n"/>
      <c r="F70" s="15" t="n"/>
    </row>
    <row r="71">
      <c r="A71" s="15" t="n"/>
      <c r="B71" s="15" t="n"/>
      <c r="C71" s="15" t="n"/>
      <c r="D71" s="15" t="n"/>
      <c r="E71" s="15" t="n"/>
      <c r="F71" s="15" t="n"/>
    </row>
    <row r="72">
      <c r="A72" s="15" t="n"/>
      <c r="B72" s="15" t="n"/>
      <c r="C72" s="15" t="n"/>
      <c r="D72" s="15" t="n"/>
      <c r="E72" s="15" t="n"/>
      <c r="F72" s="15" t="n"/>
    </row>
    <row r="73">
      <c r="A73" s="15" t="n"/>
      <c r="B73" s="15" t="n"/>
      <c r="C73" s="15" t="n"/>
      <c r="D73" s="15" t="n"/>
      <c r="E73" s="15" t="n"/>
      <c r="F73" s="15" t="n"/>
    </row>
    <row r="74">
      <c r="A74" s="15" t="n"/>
      <c r="B74" s="15" t="n"/>
      <c r="C74" s="15" t="n"/>
      <c r="D74" s="15" t="n"/>
      <c r="E74" s="15" t="n"/>
      <c r="F74" s="15" t="n"/>
    </row>
    <row r="75">
      <c r="A75" s="15" t="n"/>
      <c r="B75" s="15" t="n"/>
      <c r="C75" s="15" t="n"/>
      <c r="D75" s="15" t="n"/>
      <c r="E75" s="15" t="n"/>
      <c r="F75" s="15" t="n"/>
    </row>
    <row r="76">
      <c r="A76" s="15" t="n"/>
      <c r="B76" s="15" t="n"/>
      <c r="C76" s="15" t="n"/>
      <c r="D76" s="15" t="n"/>
      <c r="E76" s="15" t="n"/>
      <c r="F76" s="15" t="n"/>
    </row>
    <row r="77">
      <c r="A77" s="15" t="n"/>
      <c r="B77" s="15" t="n"/>
      <c r="C77" s="15" t="n"/>
      <c r="D77" s="15" t="n"/>
      <c r="E77" s="15" t="n"/>
      <c r="F77" s="15" t="n"/>
    </row>
    <row r="78">
      <c r="A78" s="15" t="n"/>
      <c r="B78" s="15" t="n"/>
      <c r="C78" s="15" t="n"/>
      <c r="D78" s="15" t="n"/>
      <c r="E78" s="15" t="n"/>
      <c r="F78" s="15" t="n"/>
    </row>
    <row r="79">
      <c r="A79" s="15" t="n"/>
      <c r="B79" s="15" t="n"/>
      <c r="C79" s="15" t="n"/>
      <c r="D79" s="15" t="n"/>
      <c r="E79" s="15" t="n"/>
      <c r="F79" s="15" t="n"/>
    </row>
    <row r="80">
      <c r="A80" s="15" t="n"/>
      <c r="B80" s="15" t="n"/>
      <c r="C80" s="15" t="n"/>
      <c r="D80" s="15" t="n"/>
      <c r="E80" s="15" t="n"/>
      <c r="F80" s="15" t="n"/>
    </row>
    <row r="81">
      <c r="A81" s="15" t="n"/>
      <c r="B81" s="15" t="n"/>
      <c r="C81" s="15" t="n"/>
      <c r="D81" s="15" t="n"/>
      <c r="E81" s="15" t="n"/>
      <c r="F81" s="15" t="n"/>
    </row>
    <row r="82">
      <c r="A82" s="15" t="n"/>
      <c r="B82" s="15" t="n"/>
      <c r="C82" s="15" t="n"/>
      <c r="D82" s="15" t="n"/>
      <c r="E82" s="15" t="n"/>
      <c r="F82" s="15" t="n"/>
    </row>
    <row r="83">
      <c r="A83" s="15" t="n"/>
      <c r="B83" s="15" t="n"/>
      <c r="C83" s="15" t="n"/>
      <c r="D83" s="15" t="n"/>
      <c r="E83" s="15" t="n"/>
      <c r="F83" s="15" t="n"/>
    </row>
    <row r="84">
      <c r="A84" s="15" t="n"/>
      <c r="B84" s="15" t="n"/>
      <c r="C84" s="15" t="n"/>
      <c r="D84" s="15" t="n"/>
      <c r="E84" s="15" t="n"/>
      <c r="F84" s="15" t="n"/>
    </row>
    <row r="85">
      <c r="A85" s="15" t="n"/>
      <c r="B85" s="15" t="n"/>
      <c r="C85" s="15" t="n"/>
      <c r="D85" s="15" t="n"/>
      <c r="E85" s="15" t="n"/>
      <c r="F85" s="15" t="n"/>
    </row>
    <row r="86">
      <c r="A86" s="15" t="n"/>
      <c r="B86" s="15" t="n"/>
      <c r="C86" s="15" t="n"/>
      <c r="D86" s="15" t="n"/>
      <c r="E86" s="15" t="n"/>
      <c r="F86" s="15" t="n"/>
    </row>
    <row r="87">
      <c r="A87" s="15" t="n"/>
      <c r="B87" s="15" t="n"/>
      <c r="C87" s="15" t="n"/>
      <c r="D87" s="15" t="n"/>
      <c r="E87" s="15" t="n"/>
      <c r="F87" s="15" t="n"/>
    </row>
    <row r="88">
      <c r="A88" s="15" t="n"/>
      <c r="B88" s="15" t="n"/>
      <c r="C88" s="15" t="n"/>
      <c r="D88" s="15" t="n"/>
      <c r="E88" s="15" t="n"/>
      <c r="F88" s="15" t="n"/>
    </row>
    <row r="89">
      <c r="A89" s="15" t="n"/>
      <c r="B89" s="15" t="n"/>
      <c r="C89" s="15" t="n"/>
      <c r="D89" s="15" t="n"/>
      <c r="E89" s="15" t="n"/>
      <c r="F89" s="15" t="n"/>
    </row>
    <row r="90">
      <c r="A90" s="15" t="n"/>
      <c r="B90" s="15" t="n"/>
      <c r="C90" s="15" t="n"/>
      <c r="D90" s="15" t="n"/>
      <c r="E90" s="15" t="n"/>
      <c r="F90" s="15" t="n"/>
    </row>
    <row r="91">
      <c r="A91" s="15" t="n"/>
      <c r="B91" s="15" t="n"/>
      <c r="C91" s="15" t="n"/>
      <c r="D91" s="15" t="n"/>
      <c r="E91" s="15" t="n"/>
      <c r="F91" s="15" t="n"/>
    </row>
    <row r="92">
      <c r="A92" s="15" t="n"/>
      <c r="B92" s="15" t="n"/>
      <c r="C92" s="15" t="n"/>
      <c r="D92" s="15" t="n"/>
      <c r="E92" s="15" t="n"/>
      <c r="F92" s="15" t="n"/>
    </row>
    <row r="93">
      <c r="A93" s="15" t="n"/>
      <c r="B93" s="15" t="n"/>
      <c r="C93" s="15" t="n"/>
      <c r="D93" s="15" t="n"/>
      <c r="E93" s="15" t="n"/>
      <c r="F93" s="15" t="n"/>
    </row>
    <row r="94">
      <c r="A94" s="15" t="n"/>
      <c r="B94" s="15" t="n"/>
      <c r="C94" s="15" t="n"/>
      <c r="D94" s="15" t="n"/>
      <c r="E94" s="15" t="n"/>
      <c r="F94" s="15" t="n"/>
    </row>
    <row r="95">
      <c r="A95" s="15" t="n"/>
      <c r="B95" s="15" t="n"/>
      <c r="C95" s="15" t="n"/>
      <c r="D95" s="15" t="n"/>
      <c r="E95" s="15" t="n"/>
      <c r="F95" s="15" t="n"/>
    </row>
    <row r="96">
      <c r="A96" s="15" t="n"/>
      <c r="B96" s="15" t="n"/>
      <c r="C96" s="15" t="n"/>
      <c r="D96" s="15" t="n"/>
      <c r="E96" s="15" t="n"/>
      <c r="F96" s="15" t="n"/>
    </row>
    <row r="97">
      <c r="A97" s="15" t="n"/>
      <c r="B97" s="15" t="n"/>
      <c r="C97" s="15" t="n"/>
      <c r="D97" s="15" t="n"/>
      <c r="E97" s="15" t="n"/>
      <c r="F97" s="15" t="n"/>
    </row>
    <row r="98">
      <c r="A98" s="15" t="n"/>
      <c r="B98" s="15" t="n"/>
      <c r="C98" s="15" t="n"/>
      <c r="D98" s="15" t="n"/>
      <c r="E98" s="15" t="n"/>
      <c r="F98" s="15" t="n"/>
    </row>
    <row r="99">
      <c r="A99" s="15" t="n"/>
      <c r="B99" s="15" t="n"/>
      <c r="C99" s="15" t="n"/>
      <c r="D99" s="15" t="n"/>
      <c r="E99" s="15" t="n"/>
      <c r="F99" s="15" t="n"/>
    </row>
    <row r="100">
      <c r="A100" s="15" t="n"/>
      <c r="B100" s="15" t="n"/>
      <c r="C100" s="15" t="n"/>
      <c r="D100" s="15" t="n"/>
      <c r="E100" s="15" t="n"/>
      <c r="F100" s="15" t="n"/>
    </row>
    <row r="101">
      <c r="A101" s="15" t="n"/>
      <c r="B101" s="15" t="n"/>
      <c r="C101" s="15" t="n"/>
      <c r="D101" s="15" t="n"/>
      <c r="E101" s="15" t="n"/>
      <c r="F101" s="15" t="n"/>
    </row>
    <row r="102">
      <c r="A102" s="15" t="n"/>
      <c r="B102" s="15" t="n"/>
      <c r="C102" s="15" t="n"/>
      <c r="D102" s="15" t="n"/>
      <c r="E102" s="15" t="n"/>
      <c r="F102" s="15" t="n"/>
    </row>
    <row r="103">
      <c r="A103" s="15" t="n"/>
      <c r="B103" s="15" t="n"/>
      <c r="C103" s="15" t="n"/>
      <c r="D103" s="15" t="n"/>
      <c r="E103" s="15" t="n"/>
      <c r="F103" s="15" t="n"/>
    </row>
    <row r="104">
      <c r="A104" s="15" t="n"/>
      <c r="B104" s="15" t="n"/>
      <c r="C104" s="15" t="n"/>
      <c r="D104" s="15" t="n"/>
      <c r="E104" s="15" t="n"/>
      <c r="F104" s="15" t="n"/>
    </row>
    <row r="105">
      <c r="A105" s="15" t="n"/>
      <c r="B105" s="15" t="n"/>
      <c r="C105" s="15" t="n"/>
      <c r="D105" s="15" t="n"/>
      <c r="E105" s="15" t="n"/>
      <c r="F105" s="15" t="n"/>
    </row>
    <row r="106">
      <c r="A106" s="15" t="n"/>
      <c r="B106" s="15" t="n"/>
      <c r="C106" s="15" t="n"/>
      <c r="D106" s="15" t="n"/>
      <c r="E106" s="15" t="n"/>
      <c r="F106" s="15" t="n"/>
    </row>
    <row r="107">
      <c r="A107" s="15" t="n"/>
      <c r="B107" s="15" t="n"/>
      <c r="C107" s="15" t="n"/>
      <c r="D107" s="15" t="n"/>
      <c r="E107" s="15" t="n"/>
      <c r="F107" s="15" t="n"/>
    </row>
    <row r="108">
      <c r="A108" s="15" t="n"/>
      <c r="B108" s="15" t="n"/>
      <c r="C108" s="15" t="n"/>
      <c r="D108" s="15" t="n"/>
      <c r="E108" s="15" t="n"/>
      <c r="F108" s="15" t="n"/>
    </row>
    <row r="109">
      <c r="A109" s="15" t="n"/>
      <c r="B109" s="15" t="n"/>
      <c r="C109" s="15" t="n"/>
      <c r="D109" s="15" t="n"/>
      <c r="E109" s="15" t="n"/>
      <c r="F109" s="15" t="n"/>
    </row>
    <row r="110">
      <c r="A110" s="15" t="n"/>
      <c r="B110" s="15" t="n"/>
      <c r="C110" s="15" t="n"/>
      <c r="D110" s="15" t="n"/>
      <c r="E110" s="15" t="n"/>
      <c r="F110" s="15" t="n"/>
    </row>
    <row r="111">
      <c r="A111" s="15" t="n"/>
      <c r="B111" s="15" t="n"/>
      <c r="C111" s="15" t="n"/>
      <c r="D111" s="15" t="n"/>
      <c r="E111" s="15" t="n"/>
      <c r="F111" s="15" t="n"/>
    </row>
    <row r="112">
      <c r="A112" s="15" t="n"/>
      <c r="B112" s="15" t="n"/>
      <c r="C112" s="15" t="n"/>
      <c r="D112" s="15" t="n"/>
      <c r="E112" s="15" t="n"/>
      <c r="F112" s="15" t="n"/>
    </row>
    <row r="113">
      <c r="A113" s="15" t="n"/>
      <c r="B113" s="15" t="n"/>
      <c r="C113" s="15" t="n"/>
      <c r="D113" s="15" t="n"/>
      <c r="E113" s="15" t="n"/>
      <c r="F113" s="15" t="n"/>
    </row>
    <row r="114">
      <c r="A114" s="15" t="n"/>
      <c r="B114" s="15" t="n"/>
      <c r="C114" s="15" t="n"/>
      <c r="D114" s="15" t="n"/>
      <c r="E114" s="15" t="n"/>
      <c r="F114" s="15" t="n"/>
    </row>
    <row r="115">
      <c r="A115" s="15" t="n"/>
      <c r="B115" s="15" t="n"/>
      <c r="C115" s="15" t="n"/>
      <c r="D115" s="15" t="n"/>
      <c r="E115" s="15" t="n"/>
      <c r="F115" s="15" t="n"/>
    </row>
    <row r="116">
      <c r="A116" s="15" t="n"/>
      <c r="B116" s="15" t="n"/>
      <c r="C116" s="15" t="n"/>
      <c r="D116" s="15" t="n"/>
      <c r="E116" s="15" t="n"/>
      <c r="F116" s="15" t="n"/>
    </row>
    <row r="117">
      <c r="A117" s="15" t="n"/>
      <c r="B117" s="15" t="n"/>
      <c r="C117" s="15" t="n"/>
      <c r="D117" s="15" t="n"/>
      <c r="E117" s="15" t="n"/>
      <c r="F117" s="15" t="n"/>
    </row>
    <row r="118">
      <c r="A118" s="15" t="n"/>
      <c r="B118" s="15" t="n"/>
      <c r="C118" s="15" t="n"/>
      <c r="D118" s="15" t="n"/>
      <c r="E118" s="15" t="n"/>
      <c r="F118" s="15" t="n"/>
    </row>
    <row r="119">
      <c r="A119" s="15" t="n"/>
      <c r="B119" s="15" t="n"/>
      <c r="C119" s="15" t="n"/>
      <c r="D119" s="15" t="n"/>
      <c r="E119" s="15" t="n"/>
      <c r="F119" s="15" t="n"/>
    </row>
    <row r="120">
      <c r="A120" s="15" t="n"/>
      <c r="B120" s="15" t="n"/>
      <c r="C120" s="15" t="n"/>
      <c r="D120" s="15" t="n"/>
      <c r="E120" s="15" t="n"/>
      <c r="F120" s="15" t="n"/>
    </row>
    <row r="121">
      <c r="A121" s="15" t="n"/>
      <c r="B121" s="15" t="n"/>
      <c r="C121" s="15" t="n"/>
      <c r="D121" s="15" t="n"/>
      <c r="E121" s="15" t="n"/>
      <c r="F121" s="15" t="n"/>
    </row>
    <row r="122">
      <c r="A122" s="15" t="n"/>
      <c r="B122" s="15" t="n"/>
      <c r="C122" s="15" t="n"/>
      <c r="D122" s="15" t="n"/>
      <c r="E122" s="15" t="n"/>
      <c r="F122" s="15" t="n"/>
    </row>
    <row r="123">
      <c r="A123" s="15" t="n"/>
      <c r="B123" s="15" t="n"/>
      <c r="C123" s="15" t="n"/>
      <c r="D123" s="15" t="n"/>
      <c r="E123" s="15" t="n"/>
      <c r="F123" s="15" t="n"/>
    </row>
    <row r="124">
      <c r="A124" s="15" t="n"/>
      <c r="B124" s="15" t="n"/>
      <c r="C124" s="15" t="n"/>
      <c r="D124" s="15" t="n"/>
      <c r="E124" s="15" t="n"/>
      <c r="F124" s="15" t="n"/>
    </row>
    <row r="125">
      <c r="A125" s="15" t="n"/>
      <c r="B125" s="15" t="n"/>
      <c r="C125" s="15" t="n"/>
      <c r="D125" s="15" t="n"/>
      <c r="E125" s="15" t="n"/>
      <c r="F125" s="15" t="n"/>
    </row>
    <row r="126">
      <c r="A126" s="15" t="n"/>
      <c r="B126" s="15" t="n"/>
      <c r="C126" s="15" t="n"/>
      <c r="D126" s="15" t="n"/>
      <c r="E126" s="15" t="n"/>
      <c r="F126" s="15" t="n"/>
    </row>
    <row r="127">
      <c r="A127" s="15" t="n"/>
      <c r="B127" s="15" t="n"/>
      <c r="C127" s="15" t="n"/>
      <c r="D127" s="15" t="n"/>
      <c r="E127" s="15" t="n"/>
      <c r="F127" s="15" t="n"/>
    </row>
    <row r="128">
      <c r="A128" s="15" t="n"/>
      <c r="B128" s="15" t="n"/>
      <c r="C128" s="15" t="n"/>
      <c r="D128" s="15" t="n"/>
      <c r="E128" s="15" t="n"/>
      <c r="F128" s="15" t="n"/>
    </row>
    <row r="129">
      <c r="A129" s="15" t="n"/>
      <c r="B129" s="15" t="n"/>
      <c r="C129" s="15" t="n"/>
      <c r="D129" s="15" t="n"/>
      <c r="E129" s="15" t="n"/>
      <c r="F129" s="15" t="n"/>
    </row>
    <row r="130">
      <c r="A130" s="15" t="n"/>
      <c r="B130" s="15" t="n"/>
      <c r="C130" s="15" t="n"/>
      <c r="D130" s="15" t="n"/>
      <c r="E130" s="15" t="n"/>
      <c r="F130" s="15" t="n"/>
    </row>
    <row r="131">
      <c r="A131" s="15" t="n"/>
      <c r="B131" s="15" t="n"/>
      <c r="C131" s="15" t="n"/>
      <c r="D131" s="15" t="n"/>
      <c r="E131" s="15" t="n"/>
      <c r="F131" s="15" t="n"/>
    </row>
    <row r="132">
      <c r="A132" s="15" t="n"/>
      <c r="B132" s="15" t="n"/>
      <c r="C132" s="15" t="n"/>
      <c r="D132" s="15" t="n"/>
      <c r="E132" s="15" t="n"/>
      <c r="F132" s="15" t="n"/>
    </row>
    <row r="133">
      <c r="A133" s="15" t="n"/>
      <c r="B133" s="15" t="n"/>
      <c r="C133" s="15" t="n"/>
      <c r="D133" s="15" t="n"/>
      <c r="E133" s="15" t="n"/>
      <c r="F133" s="15" t="n"/>
    </row>
    <row r="134">
      <c r="A134" s="15" t="n"/>
      <c r="B134" s="15" t="n"/>
      <c r="C134" s="15" t="n"/>
      <c r="D134" s="15" t="n"/>
      <c r="E134" s="15" t="n"/>
      <c r="F134" s="15" t="n"/>
    </row>
    <row r="135">
      <c r="A135" s="15" t="n"/>
      <c r="B135" s="15" t="n"/>
      <c r="C135" s="15" t="n"/>
      <c r="D135" s="15" t="n"/>
      <c r="E135" s="15" t="n"/>
      <c r="F135" s="15" t="n"/>
    </row>
    <row r="136">
      <c r="A136" s="15" t="n"/>
      <c r="B136" s="15" t="n"/>
      <c r="C136" s="15" t="n"/>
      <c r="D136" s="15" t="n"/>
      <c r="E136" s="15" t="n"/>
      <c r="F136" s="15" t="n"/>
    </row>
    <row r="137">
      <c r="A137" s="15" t="n"/>
      <c r="B137" s="15" t="n"/>
      <c r="C137" s="15" t="n"/>
      <c r="D137" s="15" t="n"/>
      <c r="E137" s="15" t="n"/>
      <c r="F137" s="15" t="n"/>
    </row>
    <row r="138">
      <c r="A138" s="15" t="n"/>
      <c r="B138" s="15" t="n"/>
      <c r="C138" s="15" t="n"/>
      <c r="D138" s="15" t="n"/>
      <c r="E138" s="15" t="n"/>
      <c r="F138" s="15" t="n"/>
    </row>
    <row r="139">
      <c r="A139" s="15" t="n"/>
      <c r="B139" s="15" t="n"/>
      <c r="C139" s="15" t="n"/>
      <c r="D139" s="15" t="n"/>
      <c r="E139" s="15" t="n"/>
      <c r="F139" s="15" t="n"/>
    </row>
    <row r="140">
      <c r="A140" s="15" t="n"/>
      <c r="B140" s="15" t="n"/>
      <c r="C140" s="15" t="n"/>
      <c r="D140" s="15" t="n"/>
      <c r="E140" s="15" t="n"/>
      <c r="F140" s="15" t="n"/>
    </row>
    <row r="141">
      <c r="A141" s="15" t="n"/>
      <c r="B141" s="15" t="n"/>
      <c r="C141" s="15" t="n"/>
      <c r="D141" s="15" t="n"/>
      <c r="E141" s="15" t="n"/>
      <c r="F141" s="15" t="n"/>
    </row>
    <row r="142">
      <c r="A142" s="15" t="n"/>
      <c r="B142" s="15" t="n"/>
      <c r="C142" s="15" t="n"/>
      <c r="D142" s="15" t="n"/>
      <c r="E142" s="15" t="n"/>
      <c r="F142" s="15" t="n"/>
    </row>
    <row r="143">
      <c r="A143" s="15" t="n"/>
      <c r="B143" s="15" t="n"/>
      <c r="C143" s="15" t="n"/>
      <c r="D143" s="15" t="n"/>
      <c r="E143" s="15" t="n"/>
      <c r="F143" s="15" t="n"/>
    </row>
    <row r="144">
      <c r="A144" s="15" t="n"/>
      <c r="B144" s="15" t="n"/>
      <c r="C144" s="15" t="n"/>
      <c r="D144" s="15" t="n"/>
      <c r="E144" s="15" t="n"/>
      <c r="F144" s="15" t="n"/>
    </row>
    <row r="145">
      <c r="A145" s="15" t="n"/>
      <c r="B145" s="15" t="n"/>
      <c r="C145" s="15" t="n"/>
      <c r="D145" s="15" t="n"/>
      <c r="E145" s="15" t="n"/>
      <c r="F145" s="15" t="n"/>
    </row>
    <row r="146">
      <c r="A146" s="15" t="n"/>
      <c r="B146" s="15" t="n"/>
      <c r="C146" s="15" t="n"/>
      <c r="D146" s="15" t="n"/>
      <c r="E146" s="15" t="n"/>
      <c r="F146" s="15" t="n"/>
    </row>
    <row r="147">
      <c r="A147" s="15" t="n"/>
      <c r="B147" s="15" t="n"/>
      <c r="C147" s="15" t="n"/>
      <c r="D147" s="15" t="n"/>
      <c r="E147" s="15" t="n"/>
      <c r="F147" s="15" t="n"/>
    </row>
    <row r="148">
      <c r="A148" s="15" t="n"/>
      <c r="B148" s="15" t="n"/>
      <c r="C148" s="15" t="n"/>
      <c r="D148" s="15" t="n"/>
      <c r="E148" s="15" t="n"/>
      <c r="F148" s="15" t="n"/>
    </row>
    <row r="149">
      <c r="A149" s="15" t="n"/>
      <c r="B149" s="15" t="n"/>
      <c r="C149" s="15" t="n"/>
      <c r="D149" s="15" t="n"/>
      <c r="E149" s="15" t="n"/>
      <c r="F149" s="15" t="n"/>
    </row>
    <row r="150">
      <c r="A150" s="15" t="n"/>
      <c r="B150" s="15" t="n"/>
      <c r="C150" s="15" t="n"/>
      <c r="D150" s="15" t="n"/>
      <c r="E150" s="15" t="n"/>
      <c r="F150" s="15" t="n"/>
    </row>
    <row r="151">
      <c r="A151" s="15" t="n"/>
      <c r="B151" s="15" t="n"/>
      <c r="C151" s="15" t="n"/>
      <c r="D151" s="15" t="n"/>
      <c r="E151" s="15" t="n"/>
      <c r="F151" s="15" t="n"/>
    </row>
    <row r="152">
      <c r="A152" s="15" t="n"/>
      <c r="B152" s="15" t="n"/>
      <c r="C152" s="15" t="n"/>
      <c r="D152" s="15" t="n"/>
      <c r="E152" s="15" t="n"/>
      <c r="F152" s="15" t="n"/>
    </row>
    <row r="153">
      <c r="A153" s="15" t="n"/>
      <c r="B153" s="15" t="n"/>
      <c r="C153" s="15" t="n"/>
      <c r="D153" s="15" t="n"/>
      <c r="E153" s="15" t="n"/>
      <c r="F153" s="15" t="n"/>
    </row>
    <row r="154">
      <c r="A154" s="15" t="n"/>
      <c r="B154" s="15" t="n"/>
      <c r="C154" s="15" t="n"/>
      <c r="D154" s="15" t="n"/>
      <c r="E154" s="15" t="n"/>
      <c r="F154" s="15" t="n"/>
    </row>
    <row r="155">
      <c r="A155" s="15" t="n"/>
      <c r="B155" s="15" t="n"/>
      <c r="C155" s="15" t="n"/>
      <c r="D155" s="15" t="n"/>
      <c r="E155" s="15" t="n"/>
      <c r="F155" s="15" t="n"/>
    </row>
    <row r="156">
      <c r="A156" s="15" t="n"/>
      <c r="B156" s="15" t="n"/>
      <c r="C156" s="15" t="n"/>
      <c r="D156" s="15" t="n"/>
      <c r="E156" s="15" t="n"/>
      <c r="F156" s="15" t="n"/>
    </row>
    <row r="157">
      <c r="A157" s="15" t="n"/>
      <c r="B157" s="15" t="n"/>
      <c r="C157" s="15" t="n"/>
      <c r="D157" s="15" t="n"/>
      <c r="E157" s="15" t="n"/>
      <c r="F157" s="15" t="n"/>
    </row>
    <row r="158">
      <c r="A158" s="15" t="n"/>
      <c r="B158" s="15" t="n"/>
      <c r="C158" s="15" t="n"/>
      <c r="D158" s="15" t="n"/>
      <c r="E158" s="15" t="n"/>
      <c r="F158" s="15" t="n"/>
    </row>
    <row r="159">
      <c r="A159" s="15" t="n"/>
      <c r="B159" s="15" t="n"/>
      <c r="C159" s="15" t="n"/>
      <c r="D159" s="15" t="n"/>
      <c r="E159" s="15" t="n"/>
      <c r="F159" s="15" t="n"/>
    </row>
    <row r="160">
      <c r="A160" s="15" t="n"/>
      <c r="B160" s="15" t="n"/>
      <c r="C160" s="15" t="n"/>
      <c r="D160" s="15" t="n"/>
      <c r="E160" s="15" t="n"/>
      <c r="F160" s="15" t="n"/>
    </row>
    <row r="161">
      <c r="A161" s="15" t="n"/>
      <c r="B161" s="15" t="n"/>
      <c r="C161" s="15" t="n"/>
      <c r="D161" s="15" t="n"/>
      <c r="E161" s="15" t="n"/>
      <c r="F161" s="15" t="n"/>
    </row>
    <row r="162">
      <c r="A162" s="15" t="n"/>
      <c r="B162" s="15" t="n"/>
      <c r="C162" s="15" t="n"/>
      <c r="D162" s="15" t="n"/>
      <c r="E162" s="15" t="n"/>
      <c r="F162" s="15" t="n"/>
    </row>
    <row r="163">
      <c r="A163" s="15" t="n"/>
      <c r="B163" s="15" t="n"/>
      <c r="C163" s="15" t="n"/>
      <c r="D163" s="15" t="n"/>
      <c r="E163" s="15" t="n"/>
      <c r="F163" s="15" t="n"/>
    </row>
    <row r="164">
      <c r="A164" s="15" t="n"/>
      <c r="B164" s="15" t="n"/>
      <c r="C164" s="15" t="n"/>
      <c r="D164" s="15" t="n"/>
      <c r="E164" s="15" t="n"/>
      <c r="F164" s="15" t="n"/>
    </row>
    <row r="165">
      <c r="A165" s="15" t="n"/>
      <c r="B165" s="15" t="n"/>
      <c r="C165" s="15" t="n"/>
      <c r="D165" s="15" t="n"/>
      <c r="E165" s="15" t="n"/>
      <c r="F165" s="15" t="n"/>
    </row>
    <row r="166">
      <c r="A166" s="15" t="n"/>
      <c r="B166" s="15" t="n"/>
      <c r="C166" s="15" t="n"/>
      <c r="D166" s="15" t="n"/>
      <c r="E166" s="15" t="n"/>
      <c r="F166" s="15" t="n"/>
    </row>
    <row r="167">
      <c r="A167" s="15" t="n"/>
      <c r="B167" s="15" t="n"/>
      <c r="C167" s="15" t="n"/>
      <c r="D167" s="15" t="n"/>
      <c r="E167" s="15" t="n"/>
      <c r="F167" s="15" t="n"/>
    </row>
    <row r="168">
      <c r="A168" s="15" t="n"/>
      <c r="B168" s="15" t="n"/>
      <c r="C168" s="15" t="n"/>
      <c r="D168" s="15" t="n"/>
      <c r="E168" s="15" t="n"/>
      <c r="F168" s="15" t="n"/>
    </row>
    <row r="169">
      <c r="A169" s="15" t="n"/>
      <c r="B169" s="15" t="n"/>
      <c r="C169" s="15" t="n"/>
      <c r="D169" s="15" t="n"/>
      <c r="E169" s="15" t="n"/>
      <c r="F169" s="15" t="n"/>
    </row>
    <row r="170">
      <c r="A170" s="15" t="n"/>
      <c r="B170" s="15" t="n"/>
      <c r="C170" s="15" t="n"/>
      <c r="D170" s="15" t="n"/>
      <c r="E170" s="15" t="n"/>
      <c r="F170" s="15" t="n"/>
    </row>
    <row r="171">
      <c r="A171" s="15" t="n"/>
      <c r="B171" s="15" t="n"/>
      <c r="C171" s="15" t="n"/>
      <c r="D171" s="15" t="n"/>
      <c r="E171" s="15" t="n"/>
      <c r="F171" s="15" t="n"/>
    </row>
    <row r="172">
      <c r="A172" s="15" t="n"/>
      <c r="B172" s="15" t="n"/>
      <c r="C172" s="15" t="n"/>
      <c r="D172" s="15" t="n"/>
      <c r="E172" s="15" t="n"/>
      <c r="F172" s="15" t="n"/>
    </row>
    <row r="173">
      <c r="A173" s="15" t="n"/>
      <c r="B173" s="15" t="n"/>
      <c r="C173" s="15" t="n"/>
      <c r="D173" s="15" t="n"/>
      <c r="E173" s="15" t="n"/>
      <c r="F173" s="15" t="n"/>
    </row>
    <row r="174">
      <c r="A174" s="15" t="n"/>
      <c r="B174" s="15" t="n"/>
      <c r="C174" s="15" t="n"/>
      <c r="D174" s="15" t="n"/>
      <c r="E174" s="15" t="n"/>
      <c r="F174" s="15" t="n"/>
    </row>
    <row r="175">
      <c r="A175" s="15" t="n"/>
      <c r="B175" s="15" t="n"/>
      <c r="C175" s="15" t="n"/>
      <c r="D175" s="15" t="n"/>
      <c r="E175" s="15" t="n"/>
      <c r="F175" s="15" t="n"/>
    </row>
    <row r="176">
      <c r="A176" s="15" t="n"/>
      <c r="B176" s="15" t="n"/>
      <c r="C176" s="15" t="n"/>
      <c r="D176" s="15" t="n"/>
      <c r="E176" s="15" t="n"/>
      <c r="F176" s="15" t="n"/>
    </row>
    <row r="177">
      <c r="A177" s="15" t="n"/>
      <c r="B177" s="15" t="n"/>
      <c r="C177" s="15" t="n"/>
      <c r="D177" s="15" t="n"/>
      <c r="E177" s="15" t="n"/>
      <c r="F177" s="15" t="n"/>
    </row>
    <row r="178">
      <c r="A178" s="15" t="n"/>
      <c r="B178" s="15" t="n"/>
      <c r="C178" s="15" t="n"/>
      <c r="D178" s="15" t="n"/>
      <c r="E178" s="15" t="n"/>
      <c r="F178" s="15" t="n"/>
    </row>
    <row r="179">
      <c r="A179" s="15" t="n"/>
      <c r="B179" s="15" t="n"/>
      <c r="C179" s="15" t="n"/>
      <c r="D179" s="15" t="n"/>
      <c r="E179" s="15" t="n"/>
      <c r="F179" s="15" t="n"/>
    </row>
    <row r="180">
      <c r="A180" s="15" t="n"/>
      <c r="B180" s="15" t="n"/>
      <c r="C180" s="15" t="n"/>
      <c r="D180" s="15" t="n"/>
      <c r="E180" s="15" t="n"/>
      <c r="F180" s="15" t="n"/>
    </row>
    <row r="181">
      <c r="A181" s="15" t="n"/>
      <c r="B181" s="15" t="n"/>
      <c r="C181" s="15" t="n"/>
      <c r="D181" s="15" t="n"/>
      <c r="E181" s="15" t="n"/>
      <c r="F181" s="15" t="n"/>
    </row>
    <row r="182">
      <c r="A182" s="15" t="n"/>
      <c r="B182" s="15" t="n"/>
      <c r="C182" s="15" t="n"/>
      <c r="D182" s="15" t="n"/>
      <c r="E182" s="15" t="n"/>
      <c r="F182" s="15" t="n"/>
    </row>
    <row r="183">
      <c r="A183" s="15" t="n"/>
      <c r="B183" s="15" t="n"/>
      <c r="C183" s="15" t="n"/>
      <c r="D183" s="15" t="n"/>
      <c r="E183" s="15" t="n"/>
      <c r="F183" s="15" t="n"/>
    </row>
    <row r="184">
      <c r="A184" s="15" t="n"/>
      <c r="B184" s="15" t="n"/>
      <c r="C184" s="15" t="n"/>
      <c r="D184" s="15" t="n"/>
      <c r="E184" s="15" t="n"/>
      <c r="F184" s="15" t="n"/>
    </row>
    <row r="185">
      <c r="A185" s="15" t="n"/>
      <c r="B185" s="15" t="n"/>
      <c r="C185" s="15" t="n"/>
      <c r="D185" s="15" t="n"/>
      <c r="E185" s="15" t="n"/>
      <c r="F185" s="15" t="n"/>
    </row>
    <row r="186">
      <c r="A186" s="15" t="n"/>
      <c r="B186" s="15" t="n"/>
      <c r="C186" s="15" t="n"/>
      <c r="D186" s="15" t="n"/>
      <c r="E186" s="15" t="n"/>
      <c r="F186" s="15" t="n"/>
    </row>
    <row r="187">
      <c r="A187" s="15" t="n"/>
      <c r="B187" s="15" t="n"/>
      <c r="C187" s="15" t="n"/>
      <c r="D187" s="15" t="n"/>
      <c r="E187" s="15" t="n"/>
      <c r="F187" s="15" t="n"/>
    </row>
    <row r="188">
      <c r="A188" s="15" t="n"/>
      <c r="B188" s="15" t="n"/>
      <c r="C188" s="15" t="n"/>
      <c r="D188" s="15" t="n"/>
      <c r="E188" s="15" t="n"/>
      <c r="F188" s="15" t="n"/>
    </row>
    <row r="189">
      <c r="A189" s="15" t="n"/>
      <c r="B189" s="15" t="n"/>
      <c r="C189" s="15" t="n"/>
      <c r="D189" s="15" t="n"/>
      <c r="E189" s="15" t="n"/>
      <c r="F189" s="15" t="n"/>
    </row>
    <row r="190">
      <c r="A190" s="15" t="n"/>
      <c r="B190" s="15" t="n"/>
      <c r="C190" s="15" t="n"/>
      <c r="D190" s="15" t="n"/>
      <c r="E190" s="15" t="n"/>
      <c r="F190" s="15" t="n"/>
    </row>
    <row r="191">
      <c r="A191" s="15" t="n"/>
      <c r="B191" s="15" t="n"/>
      <c r="C191" s="15" t="n"/>
      <c r="D191" s="15" t="n"/>
      <c r="E191" s="15" t="n"/>
      <c r="F191" s="15" t="n"/>
    </row>
    <row r="192">
      <c r="A192" s="15" t="n"/>
      <c r="B192" s="15" t="n"/>
      <c r="C192" s="15" t="n"/>
      <c r="D192" s="15" t="n"/>
      <c r="E192" s="15" t="n"/>
      <c r="F192" s="15" t="n"/>
    </row>
    <row r="193">
      <c r="A193" s="15" t="n"/>
      <c r="B193" s="15" t="n"/>
      <c r="C193" s="15" t="n"/>
      <c r="D193" s="15" t="n"/>
      <c r="E193" s="15" t="n"/>
      <c r="F193" s="15" t="n"/>
    </row>
    <row r="194">
      <c r="A194" s="15" t="n"/>
      <c r="B194" s="15" t="n"/>
      <c r="C194" s="15" t="n"/>
      <c r="D194" s="15" t="n"/>
      <c r="E194" s="15" t="n"/>
      <c r="F194" s="15" t="n"/>
    </row>
    <row r="195">
      <c r="A195" s="15" t="n"/>
      <c r="B195" s="15" t="n"/>
      <c r="C195" s="15" t="n"/>
      <c r="D195" s="15" t="n"/>
      <c r="E195" s="15" t="n"/>
      <c r="F195" s="15" t="n"/>
    </row>
    <row r="196">
      <c r="A196" s="15" t="n"/>
      <c r="B196" s="15" t="n"/>
      <c r="C196" s="15" t="n"/>
      <c r="D196" s="15" t="n"/>
      <c r="E196" s="15" t="n"/>
      <c r="F196" s="15" t="n"/>
    </row>
    <row r="197">
      <c r="A197" s="15" t="n"/>
      <c r="B197" s="15" t="n"/>
      <c r="C197" s="15" t="n"/>
      <c r="D197" s="15" t="n"/>
      <c r="E197" s="15" t="n"/>
      <c r="F197" s="15" t="n"/>
    </row>
    <row r="198">
      <c r="A198" s="15" t="n"/>
      <c r="B198" s="15" t="n"/>
      <c r="C198" s="15" t="n"/>
      <c r="D198" s="15" t="n"/>
      <c r="E198" s="15" t="n"/>
      <c r="F198" s="15" t="n"/>
    </row>
    <row r="199">
      <c r="A199" s="15" t="n"/>
      <c r="B199" s="15" t="n"/>
      <c r="C199" s="15" t="n"/>
      <c r="D199" s="15" t="n"/>
      <c r="E199" s="15" t="n"/>
      <c r="F199" s="15" t="n"/>
    </row>
    <row r="200">
      <c r="A200" s="15" t="n"/>
      <c r="B200" s="15" t="n"/>
      <c r="C200" s="15" t="n"/>
      <c r="D200" s="15" t="n"/>
      <c r="E200" s="15" t="n"/>
      <c r="F200" s="15" t="n"/>
    </row>
    <row r="201">
      <c r="A201" s="15" t="n"/>
      <c r="B201" s="15" t="n"/>
      <c r="C201" s="15" t="n"/>
      <c r="D201" s="15" t="n"/>
      <c r="E201" s="15" t="n"/>
      <c r="F201" s="15" t="n"/>
    </row>
    <row r="202">
      <c r="A202" s="15" t="n"/>
      <c r="B202" s="15" t="n"/>
      <c r="C202" s="15" t="n"/>
      <c r="D202" s="15" t="n"/>
      <c r="E202" s="15" t="n"/>
      <c r="F202" s="15" t="n"/>
    </row>
    <row r="203">
      <c r="A203" s="15" t="n"/>
      <c r="B203" s="15" t="n"/>
      <c r="C203" s="15" t="n"/>
      <c r="D203" s="15" t="n"/>
      <c r="E203" s="15" t="n"/>
      <c r="F203" s="15" t="n"/>
    </row>
    <row r="204">
      <c r="A204" s="15" t="n"/>
      <c r="B204" s="15" t="n"/>
      <c r="C204" s="15" t="n"/>
      <c r="D204" s="15" t="n"/>
      <c r="E204" s="15" t="n"/>
      <c r="F204" s="15" t="n"/>
    </row>
    <row r="205">
      <c r="A205" s="15" t="n"/>
      <c r="B205" s="15" t="n"/>
      <c r="C205" s="15" t="n"/>
      <c r="D205" s="15" t="n"/>
      <c r="E205" s="15" t="n"/>
      <c r="F205" s="15" t="n"/>
    </row>
    <row r="206">
      <c r="A206" s="15" t="n"/>
      <c r="B206" s="15" t="n"/>
      <c r="C206" s="15" t="n"/>
      <c r="D206" s="15" t="n"/>
      <c r="E206" s="15" t="n"/>
      <c r="F206" s="15" t="n"/>
    </row>
    <row r="207">
      <c r="A207" s="15" t="n"/>
      <c r="B207" s="15" t="n"/>
      <c r="C207" s="15" t="n"/>
      <c r="D207" s="15" t="n"/>
      <c r="E207" s="15" t="n"/>
      <c r="F207" s="15" t="n"/>
    </row>
    <row r="208">
      <c r="A208" s="15" t="n"/>
      <c r="B208" s="15" t="n"/>
      <c r="C208" s="15" t="n"/>
      <c r="D208" s="15" t="n"/>
      <c r="E208" s="15" t="n"/>
      <c r="F208" s="15" t="n"/>
    </row>
    <row r="209">
      <c r="A209" s="15" t="n"/>
      <c r="B209" s="15" t="n"/>
      <c r="C209" s="15" t="n"/>
      <c r="D209" s="15" t="n"/>
      <c r="E209" s="15" t="n"/>
      <c r="F209" s="15" t="n"/>
    </row>
    <row r="210">
      <c r="A210" s="15" t="n"/>
      <c r="B210" s="15" t="n"/>
      <c r="C210" s="15" t="n"/>
      <c r="D210" s="15" t="n"/>
      <c r="E210" s="15" t="n"/>
      <c r="F210" s="15" t="n"/>
    </row>
    <row r="211">
      <c r="A211" s="15" t="n"/>
      <c r="B211" s="15" t="n"/>
      <c r="C211" s="15" t="n"/>
      <c r="D211" s="15" t="n"/>
      <c r="E211" s="15" t="n"/>
      <c r="F211" s="15" t="n"/>
    </row>
    <row r="212">
      <c r="A212" s="15" t="n"/>
      <c r="B212" s="15" t="n"/>
      <c r="C212" s="15" t="n"/>
      <c r="D212" s="15" t="n"/>
      <c r="E212" s="15" t="n"/>
      <c r="F212" s="15" t="n"/>
    </row>
    <row r="213">
      <c r="A213" s="15" t="n"/>
      <c r="B213" s="15" t="n"/>
      <c r="C213" s="15" t="n"/>
      <c r="D213" s="15" t="n"/>
      <c r="E213" s="15" t="n"/>
      <c r="F213" s="15" t="n"/>
    </row>
    <row r="214">
      <c r="A214" s="15" t="n"/>
      <c r="B214" s="15" t="n"/>
      <c r="C214" s="15" t="n"/>
      <c r="D214" s="15" t="n"/>
      <c r="E214" s="15" t="n"/>
      <c r="F214" s="15" t="n"/>
    </row>
    <row r="215">
      <c r="A215" s="15" t="n"/>
      <c r="B215" s="15" t="n"/>
      <c r="C215" s="15" t="n"/>
      <c r="D215" s="15" t="n"/>
      <c r="E215" s="15" t="n"/>
      <c r="F215" s="15" t="n"/>
    </row>
    <row r="216">
      <c r="A216" s="15" t="n"/>
      <c r="B216" s="15" t="n"/>
      <c r="C216" s="15" t="n"/>
      <c r="D216" s="15" t="n"/>
      <c r="E216" s="15" t="n"/>
      <c r="F216" s="15" t="n"/>
    </row>
    <row r="217">
      <c r="A217" s="15" t="n"/>
      <c r="B217" s="15" t="n"/>
      <c r="C217" s="15" t="n"/>
      <c r="D217" s="15" t="n"/>
      <c r="E217" s="15" t="n"/>
      <c r="F217" s="15" t="n"/>
    </row>
    <row r="218">
      <c r="A218" s="15" t="n"/>
      <c r="B218" s="15" t="n"/>
      <c r="C218" s="15" t="n"/>
      <c r="D218" s="15" t="n"/>
      <c r="E218" s="15" t="n"/>
      <c r="F218" s="15" t="n"/>
    </row>
    <row r="219">
      <c r="A219" s="15" t="n"/>
      <c r="B219" s="15" t="n"/>
      <c r="C219" s="15" t="n"/>
      <c r="D219" s="15" t="n"/>
      <c r="E219" s="15" t="n"/>
      <c r="F219" s="15" t="n"/>
    </row>
    <row r="220">
      <c r="A220" s="15" t="n"/>
      <c r="B220" s="15" t="n"/>
      <c r="C220" s="15" t="n"/>
      <c r="D220" s="15" t="n"/>
      <c r="E220" s="15" t="n"/>
      <c r="F220" s="15" t="n"/>
    </row>
    <row r="221">
      <c r="A221" s="15" t="n"/>
      <c r="B221" s="15" t="n"/>
      <c r="C221" s="15" t="n"/>
      <c r="D221" s="15" t="n"/>
      <c r="E221" s="15" t="n"/>
      <c r="F221" s="15" t="n"/>
    </row>
    <row r="222">
      <c r="A222" s="15" t="n"/>
      <c r="B222" s="15" t="n"/>
      <c r="C222" s="15" t="n"/>
      <c r="D222" s="15" t="n"/>
      <c r="E222" s="15" t="n"/>
      <c r="F222" s="15" t="n"/>
    </row>
    <row r="223">
      <c r="A223" s="15" t="n"/>
      <c r="B223" s="15" t="n"/>
      <c r="C223" s="15" t="n"/>
      <c r="D223" s="15" t="n"/>
      <c r="E223" s="15" t="n"/>
      <c r="F223" s="15" t="n"/>
    </row>
    <row r="224">
      <c r="A224" s="15" t="n"/>
      <c r="B224" s="15" t="n"/>
      <c r="C224" s="15" t="n"/>
      <c r="D224" s="15" t="n"/>
      <c r="E224" s="15" t="n"/>
      <c r="F224" s="15" t="n"/>
    </row>
    <row r="225">
      <c r="A225" s="15" t="n"/>
      <c r="B225" s="15" t="n"/>
      <c r="C225" s="15" t="n"/>
      <c r="D225" s="15" t="n"/>
      <c r="E225" s="15" t="n"/>
      <c r="F225" s="15" t="n"/>
    </row>
    <row r="226">
      <c r="A226" s="15" t="n"/>
      <c r="B226" s="15" t="n"/>
      <c r="C226" s="15" t="n"/>
      <c r="D226" s="15" t="n"/>
      <c r="E226" s="15" t="n"/>
      <c r="F226" s="15" t="n"/>
    </row>
    <row r="227">
      <c r="A227" s="15" t="n"/>
      <c r="B227" s="15" t="n"/>
      <c r="C227" s="15" t="n"/>
      <c r="D227" s="15" t="n"/>
      <c r="E227" s="15" t="n"/>
      <c r="F227" s="15" t="n"/>
    </row>
    <row r="228">
      <c r="A228" s="15" t="n"/>
      <c r="B228" s="15" t="n"/>
      <c r="C228" s="15" t="n"/>
      <c r="D228" s="15" t="n"/>
      <c r="E228" s="15" t="n"/>
      <c r="F228" s="15" t="n"/>
    </row>
    <row r="229">
      <c r="A229" s="15" t="n"/>
      <c r="B229" s="15" t="n"/>
      <c r="C229" s="15" t="n"/>
      <c r="D229" s="15" t="n"/>
      <c r="E229" s="15" t="n"/>
      <c r="F229" s="15" t="n"/>
    </row>
    <row r="230">
      <c r="A230" s="15" t="n"/>
      <c r="B230" s="15" t="n"/>
      <c r="C230" s="15" t="n"/>
      <c r="D230" s="15" t="n"/>
      <c r="E230" s="15" t="n"/>
      <c r="F230" s="15" t="n"/>
    </row>
    <row r="231">
      <c r="A231" s="15" t="n"/>
      <c r="B231" s="15" t="n"/>
      <c r="C231" s="15" t="n"/>
      <c r="D231" s="15" t="n"/>
      <c r="E231" s="15" t="n"/>
      <c r="F231" s="15" t="n"/>
    </row>
    <row r="232">
      <c r="A232" s="15" t="n"/>
      <c r="B232" s="15" t="n"/>
      <c r="C232" s="15" t="n"/>
      <c r="D232" s="15" t="n"/>
      <c r="E232" s="15" t="n"/>
      <c r="F232" s="15" t="n"/>
    </row>
    <row r="233">
      <c r="A233" s="15" t="n"/>
      <c r="B233" s="15" t="n"/>
      <c r="C233" s="15" t="n"/>
      <c r="D233" s="15" t="n"/>
      <c r="E233" s="15" t="n"/>
      <c r="F233" s="15" t="n"/>
    </row>
    <row r="234">
      <c r="A234" s="15" t="n"/>
      <c r="B234" s="15" t="n"/>
      <c r="C234" s="15" t="n"/>
      <c r="D234" s="15" t="n"/>
      <c r="E234" s="15" t="n"/>
      <c r="F234" s="15" t="n"/>
    </row>
    <row r="235">
      <c r="A235" s="15" t="n"/>
      <c r="B235" s="15" t="n"/>
      <c r="C235" s="15" t="n"/>
      <c r="D235" s="15" t="n"/>
      <c r="E235" s="15" t="n"/>
      <c r="F235" s="15" t="n"/>
    </row>
    <row r="236">
      <c r="A236" s="15" t="n"/>
      <c r="B236" s="15" t="n"/>
      <c r="C236" s="15" t="n"/>
      <c r="D236" s="15" t="n"/>
      <c r="E236" s="15" t="n"/>
      <c r="F236" s="15" t="n"/>
    </row>
    <row r="237">
      <c r="A237" s="15" t="n"/>
      <c r="B237" s="15" t="n"/>
      <c r="C237" s="15" t="n"/>
      <c r="D237" s="15" t="n"/>
      <c r="E237" s="15" t="n"/>
      <c r="F237" s="15" t="n"/>
    </row>
    <row r="238">
      <c r="A238" s="15" t="n"/>
      <c r="B238" s="15" t="n"/>
      <c r="C238" s="15" t="n"/>
      <c r="D238" s="15" t="n"/>
      <c r="E238" s="15" t="n"/>
      <c r="F238" s="15" t="n"/>
    </row>
    <row r="239">
      <c r="A239" s="15" t="n"/>
      <c r="B239" s="15" t="n"/>
      <c r="C239" s="15" t="n"/>
      <c r="D239" s="15" t="n"/>
      <c r="E239" s="15" t="n"/>
      <c r="F239" s="15" t="n"/>
    </row>
    <row r="240">
      <c r="A240" s="15" t="n"/>
      <c r="B240" s="15" t="n"/>
      <c r="C240" s="15" t="n"/>
      <c r="D240" s="15" t="n"/>
      <c r="E240" s="15" t="n"/>
      <c r="F240" s="15" t="n"/>
    </row>
    <row r="241">
      <c r="A241" s="15" t="n"/>
      <c r="B241" s="15" t="n"/>
      <c r="C241" s="15" t="n"/>
      <c r="D241" s="15" t="n"/>
      <c r="E241" s="15" t="n"/>
      <c r="F241" s="15" t="n"/>
    </row>
    <row r="242">
      <c r="A242" s="15" t="n"/>
      <c r="B242" s="15" t="n"/>
      <c r="C242" s="15" t="n"/>
      <c r="D242" s="15" t="n"/>
      <c r="E242" s="15" t="n"/>
      <c r="F242" s="15" t="n"/>
    </row>
    <row r="243">
      <c r="A243" s="15" t="n"/>
      <c r="B243" s="15" t="n"/>
      <c r="C243" s="15" t="n"/>
      <c r="D243" s="15" t="n"/>
      <c r="E243" s="15" t="n"/>
      <c r="F243" s="15" t="n"/>
    </row>
    <row r="244">
      <c r="A244" s="15" t="n"/>
      <c r="B244" s="15" t="n"/>
      <c r="C244" s="15" t="n"/>
      <c r="D244" s="15" t="n"/>
      <c r="E244" s="15" t="n"/>
      <c r="F244" s="15" t="n"/>
    </row>
    <row r="245">
      <c r="A245" s="15" t="n"/>
      <c r="B245" s="15" t="n"/>
      <c r="C245" s="15" t="n"/>
      <c r="D245" s="15" t="n"/>
      <c r="E245" s="15" t="n"/>
      <c r="F245" s="15" t="n"/>
    </row>
    <row r="246">
      <c r="A246" s="15" t="n"/>
      <c r="B246" s="15" t="n"/>
      <c r="C246" s="15" t="n"/>
      <c r="D246" s="15" t="n"/>
      <c r="E246" s="15" t="n"/>
      <c r="F246" s="15" t="n"/>
    </row>
    <row r="247">
      <c r="A247" s="15" t="n"/>
      <c r="B247" s="15" t="n"/>
      <c r="C247" s="15" t="n"/>
      <c r="D247" s="15" t="n"/>
      <c r="E247" s="15" t="n"/>
      <c r="F247" s="15" t="n"/>
    </row>
    <row r="248">
      <c r="A248" s="15" t="n"/>
      <c r="B248" s="15" t="n"/>
      <c r="C248" s="15" t="n"/>
      <c r="D248" s="15" t="n"/>
      <c r="E248" s="15" t="n"/>
      <c r="F248" s="15" t="n"/>
    </row>
    <row r="249">
      <c r="A249" s="15" t="n"/>
      <c r="B249" s="15" t="n"/>
      <c r="C249" s="15" t="n"/>
      <c r="D249" s="15" t="n"/>
      <c r="E249" s="15" t="n"/>
      <c r="F249" s="15" t="n"/>
    </row>
    <row r="250">
      <c r="A250" s="15" t="n"/>
      <c r="B250" s="15" t="n"/>
      <c r="C250" s="15" t="n"/>
      <c r="D250" s="15" t="n"/>
      <c r="E250" s="15" t="n"/>
      <c r="F250" s="15" t="n"/>
    </row>
    <row r="251">
      <c r="A251" s="15" t="n"/>
      <c r="B251" s="15" t="n"/>
      <c r="C251" s="15" t="n"/>
      <c r="D251" s="15" t="n"/>
      <c r="E251" s="15" t="n"/>
      <c r="F251" s="15" t="n"/>
    </row>
    <row r="252">
      <c r="A252" s="15" t="n"/>
      <c r="B252" s="15" t="n"/>
      <c r="C252" s="15" t="n"/>
      <c r="D252" s="15" t="n"/>
      <c r="E252" s="15" t="n"/>
      <c r="F252" s="15" t="n"/>
    </row>
    <row r="253">
      <c r="A253" s="15" t="n"/>
      <c r="B253" s="15" t="n"/>
      <c r="C253" s="15" t="n"/>
      <c r="D253" s="15" t="n"/>
      <c r="E253" s="15" t="n"/>
      <c r="F253" s="15" t="n"/>
    </row>
    <row r="254">
      <c r="A254" s="15" t="n"/>
      <c r="B254" s="15" t="n"/>
      <c r="C254" s="15" t="n"/>
      <c r="D254" s="15" t="n"/>
      <c r="E254" s="15" t="n"/>
      <c r="F254" s="15" t="n"/>
    </row>
    <row r="255">
      <c r="A255" s="15" t="n"/>
      <c r="B255" s="15" t="n"/>
      <c r="C255" s="15" t="n"/>
      <c r="D255" s="15" t="n"/>
      <c r="E255" s="15" t="n"/>
      <c r="F255" s="15" t="n"/>
    </row>
    <row r="256">
      <c r="A256" s="15" t="n"/>
      <c r="B256" s="15" t="n"/>
      <c r="C256" s="15" t="n"/>
      <c r="D256" s="15" t="n"/>
      <c r="E256" s="15" t="n"/>
      <c r="F256" s="15" t="n"/>
    </row>
    <row r="257">
      <c r="A257" s="15" t="n"/>
      <c r="B257" s="15" t="n"/>
      <c r="C257" s="15" t="n"/>
      <c r="D257" s="15" t="n"/>
      <c r="E257" s="15" t="n"/>
      <c r="F257" s="15" t="n"/>
    </row>
    <row r="258">
      <c r="A258" s="15" t="n"/>
      <c r="B258" s="15" t="n"/>
      <c r="C258" s="15" t="n"/>
      <c r="D258" s="15" t="n"/>
      <c r="E258" s="15" t="n"/>
      <c r="F258" s="15" t="n"/>
    </row>
    <row r="259">
      <c r="A259" s="15" t="n"/>
      <c r="B259" s="15" t="n"/>
      <c r="C259" s="15" t="n"/>
      <c r="D259" s="15" t="n"/>
      <c r="E259" s="15" t="n"/>
      <c r="F259" s="15" t="n"/>
    </row>
    <row r="260">
      <c r="A260" s="15" t="n"/>
      <c r="B260" s="15" t="n"/>
      <c r="C260" s="15" t="n"/>
      <c r="D260" s="15" t="n"/>
      <c r="E260" s="15" t="n"/>
      <c r="F260" s="15" t="n"/>
    </row>
    <row r="261">
      <c r="A261" s="15" t="n"/>
      <c r="B261" s="15" t="n"/>
      <c r="C261" s="15" t="n"/>
      <c r="D261" s="15" t="n"/>
      <c r="E261" s="15" t="n"/>
      <c r="F261" s="15" t="n"/>
    </row>
    <row r="262">
      <c r="A262" s="15" t="n"/>
      <c r="B262" s="15" t="n"/>
      <c r="C262" s="15" t="n"/>
      <c r="D262" s="15" t="n"/>
      <c r="E262" s="15" t="n"/>
      <c r="F262" s="15" t="n"/>
    </row>
    <row r="263">
      <c r="A263" s="15" t="n"/>
      <c r="B263" s="15" t="n"/>
      <c r="C263" s="15" t="n"/>
      <c r="D263" s="15" t="n"/>
      <c r="E263" s="15" t="n"/>
      <c r="F263" s="15" t="n"/>
    </row>
    <row r="264">
      <c r="A264" s="15" t="n"/>
      <c r="B264" s="15" t="n"/>
      <c r="C264" s="15" t="n"/>
      <c r="D264" s="15" t="n"/>
      <c r="E264" s="15" t="n"/>
      <c r="F264" s="15" t="n"/>
    </row>
    <row r="265">
      <c r="A265" s="15" t="n"/>
      <c r="B265" s="15" t="n"/>
      <c r="C265" s="15" t="n"/>
      <c r="D265" s="15" t="n"/>
      <c r="E265" s="15" t="n"/>
      <c r="F265" s="15" t="n"/>
    </row>
    <row r="266">
      <c r="A266" s="15" t="n"/>
      <c r="B266" s="15" t="n"/>
      <c r="C266" s="15" t="n"/>
      <c r="D266" s="15" t="n"/>
      <c r="E266" s="15" t="n"/>
      <c r="F266" s="15" t="n"/>
    </row>
    <row r="267">
      <c r="A267" s="15" t="n"/>
      <c r="B267" s="15" t="n"/>
      <c r="C267" s="15" t="n"/>
      <c r="D267" s="15" t="n"/>
      <c r="E267" s="15" t="n"/>
      <c r="F267" s="15" t="n"/>
    </row>
    <row r="268">
      <c r="A268" s="15" t="n"/>
      <c r="B268" s="15" t="n"/>
      <c r="C268" s="15" t="n"/>
      <c r="D268" s="15" t="n"/>
      <c r="E268" s="15" t="n"/>
      <c r="F268" s="15" t="n"/>
    </row>
    <row r="269">
      <c r="A269" s="15" t="n"/>
      <c r="B269" s="15" t="n"/>
      <c r="C269" s="15" t="n"/>
      <c r="D269" s="15" t="n"/>
      <c r="E269" s="15" t="n"/>
      <c r="F269" s="15" t="n"/>
    </row>
    <row r="270">
      <c r="A270" s="15" t="n"/>
      <c r="B270" s="15" t="n"/>
      <c r="C270" s="15" t="n"/>
      <c r="D270" s="15" t="n"/>
      <c r="E270" s="15" t="n"/>
      <c r="F270" s="15" t="n"/>
    </row>
    <row r="271">
      <c r="A271" s="15" t="n"/>
      <c r="B271" s="15" t="n"/>
      <c r="C271" s="15" t="n"/>
      <c r="D271" s="15" t="n"/>
      <c r="E271" s="15" t="n"/>
      <c r="F271" s="15" t="n"/>
    </row>
    <row r="272">
      <c r="A272" s="15" t="n"/>
      <c r="B272" s="15" t="n"/>
      <c r="C272" s="15" t="n"/>
      <c r="D272" s="15" t="n"/>
      <c r="E272" s="15" t="n"/>
      <c r="F272" s="15" t="n"/>
    </row>
    <row r="273">
      <c r="A273" s="15" t="n"/>
      <c r="B273" s="15" t="n"/>
      <c r="C273" s="15" t="n"/>
      <c r="D273" s="15" t="n"/>
      <c r="E273" s="15" t="n"/>
      <c r="F273" s="15" t="n"/>
    </row>
    <row r="274">
      <c r="A274" s="15" t="n"/>
      <c r="B274" s="15" t="n"/>
      <c r="C274" s="15" t="n"/>
      <c r="D274" s="15" t="n"/>
      <c r="E274" s="15" t="n"/>
      <c r="F274" s="15" t="n"/>
    </row>
    <row r="275">
      <c r="A275" s="15" t="n"/>
      <c r="B275" s="15" t="n"/>
      <c r="C275" s="15" t="n"/>
      <c r="D275" s="15" t="n"/>
      <c r="E275" s="15" t="n"/>
      <c r="F275" s="15" t="n"/>
    </row>
    <row r="276">
      <c r="A276" s="15" t="n"/>
      <c r="B276" s="15" t="n"/>
      <c r="C276" s="15" t="n"/>
      <c r="D276" s="15" t="n"/>
      <c r="E276" s="15" t="n"/>
      <c r="F276" s="15" t="n"/>
    </row>
    <row r="277">
      <c r="A277" s="15" t="n"/>
      <c r="B277" s="15" t="n"/>
      <c r="C277" s="15" t="n"/>
      <c r="D277" s="15" t="n"/>
      <c r="E277" s="15" t="n"/>
      <c r="F277" s="15" t="n"/>
    </row>
    <row r="278">
      <c r="A278" s="15" t="n"/>
      <c r="B278" s="15" t="n"/>
      <c r="C278" s="15" t="n"/>
      <c r="D278" s="15" t="n"/>
      <c r="E278" s="15" t="n"/>
      <c r="F278" s="15" t="n"/>
    </row>
    <row r="279">
      <c r="A279" s="15" t="n"/>
      <c r="B279" s="15" t="n"/>
      <c r="C279" s="15" t="n"/>
      <c r="D279" s="15" t="n"/>
      <c r="E279" s="15" t="n"/>
      <c r="F279" s="15" t="n"/>
    </row>
    <row r="280">
      <c r="A280" s="15" t="n"/>
      <c r="B280" s="15" t="n"/>
      <c r="C280" s="15" t="n"/>
      <c r="D280" s="15" t="n"/>
      <c r="E280" s="15" t="n"/>
      <c r="F280" s="15" t="n"/>
    </row>
    <row r="281">
      <c r="A281" s="15" t="n"/>
      <c r="B281" s="15" t="n"/>
      <c r="C281" s="15" t="n"/>
      <c r="D281" s="15" t="n"/>
      <c r="E281" s="15" t="n"/>
      <c r="F281" s="15" t="n"/>
    </row>
    <row r="282">
      <c r="A282" s="15" t="n"/>
      <c r="B282" s="15" t="n"/>
      <c r="C282" s="15" t="n"/>
      <c r="D282" s="15" t="n"/>
      <c r="E282" s="15" t="n"/>
      <c r="F282" s="15" t="n"/>
    </row>
    <row r="283">
      <c r="A283" s="15" t="n"/>
      <c r="B283" s="15" t="n"/>
      <c r="C283" s="15" t="n"/>
      <c r="D283" s="15" t="n"/>
      <c r="E283" s="15" t="n"/>
      <c r="F283" s="15" t="n"/>
    </row>
    <row r="284">
      <c r="A284" s="15" t="n"/>
      <c r="B284" s="15" t="n"/>
      <c r="C284" s="15" t="n"/>
      <c r="D284" s="15" t="n"/>
      <c r="E284" s="15" t="n"/>
      <c r="F284" s="15" t="n"/>
    </row>
    <row r="285">
      <c r="A285" s="15" t="n"/>
      <c r="B285" s="15" t="n"/>
      <c r="C285" s="15" t="n"/>
      <c r="D285" s="15" t="n"/>
      <c r="E285" s="15" t="n"/>
      <c r="F285" s="15" t="n"/>
    </row>
    <row r="286">
      <c r="A286" s="15" t="n"/>
      <c r="B286" s="15" t="n"/>
      <c r="C286" s="15" t="n"/>
      <c r="D286" s="15" t="n"/>
      <c r="E286" s="15" t="n"/>
      <c r="F286" s="15" t="n"/>
    </row>
    <row r="287">
      <c r="A287" s="15" t="n"/>
      <c r="B287" s="15" t="n"/>
      <c r="C287" s="15" t="n"/>
      <c r="D287" s="15" t="n"/>
      <c r="E287" s="15" t="n"/>
      <c r="F287" s="15" t="n"/>
    </row>
    <row r="288">
      <c r="A288" s="15" t="n"/>
      <c r="B288" s="15" t="n"/>
      <c r="C288" s="15" t="n"/>
      <c r="D288" s="15" t="n"/>
      <c r="E288" s="15" t="n"/>
      <c r="F288" s="15" t="n"/>
    </row>
    <row r="289">
      <c r="A289" s="15" t="n"/>
      <c r="B289" s="15" t="n"/>
      <c r="C289" s="15" t="n"/>
      <c r="D289" s="15" t="n"/>
      <c r="E289" s="15" t="n"/>
      <c r="F289" s="15" t="n"/>
    </row>
    <row r="290">
      <c r="A290" s="15" t="n"/>
      <c r="B290" s="15" t="n"/>
      <c r="C290" s="15" t="n"/>
      <c r="D290" s="15" t="n"/>
      <c r="E290" s="15" t="n"/>
      <c r="F290" s="15" t="n"/>
    </row>
    <row r="291">
      <c r="A291" s="15" t="n"/>
      <c r="B291" s="15" t="n"/>
      <c r="C291" s="15" t="n"/>
      <c r="D291" s="15" t="n"/>
      <c r="E291" s="15" t="n"/>
      <c r="F291" s="15" t="n"/>
    </row>
    <row r="292">
      <c r="A292" s="15" t="n"/>
      <c r="B292" s="15" t="n"/>
      <c r="C292" s="15" t="n"/>
      <c r="D292" s="15" t="n"/>
      <c r="E292" s="15" t="n"/>
      <c r="F292" s="15" t="n"/>
    </row>
    <row r="293">
      <c r="A293" s="15" t="n"/>
      <c r="B293" s="15" t="n"/>
      <c r="C293" s="15" t="n"/>
      <c r="D293" s="15" t="n"/>
      <c r="E293" s="15" t="n"/>
      <c r="F293" s="15" t="n"/>
    </row>
    <row r="294">
      <c r="A294" s="15" t="n"/>
      <c r="B294" s="15" t="n"/>
      <c r="C294" s="15" t="n"/>
      <c r="D294" s="15" t="n"/>
      <c r="E294" s="15" t="n"/>
      <c r="F294" s="15" t="n"/>
    </row>
    <row r="295">
      <c r="A295" s="15" t="n"/>
      <c r="B295" s="15" t="n"/>
      <c r="C295" s="15" t="n"/>
      <c r="D295" s="15" t="n"/>
      <c r="E295" s="15" t="n"/>
      <c r="F295" s="15" t="n"/>
    </row>
    <row r="296">
      <c r="A296" s="15" t="n"/>
      <c r="B296" s="15" t="n"/>
      <c r="C296" s="15" t="n"/>
      <c r="D296" s="15" t="n"/>
      <c r="E296" s="15" t="n"/>
      <c r="F296" s="15" t="n"/>
    </row>
    <row r="297">
      <c r="A297" s="15" t="n"/>
      <c r="B297" s="15" t="n"/>
      <c r="C297" s="15" t="n"/>
      <c r="D297" s="15" t="n"/>
      <c r="E297" s="15" t="n"/>
      <c r="F297" s="15" t="n"/>
    </row>
    <row r="298">
      <c r="A298" s="15" t="n"/>
      <c r="B298" s="15" t="n"/>
      <c r="C298" s="15" t="n"/>
      <c r="D298" s="15" t="n"/>
      <c r="E298" s="15" t="n"/>
      <c r="F298" s="15" t="n"/>
    </row>
    <row r="299">
      <c r="A299" s="15" t="n"/>
      <c r="B299" s="15" t="n"/>
      <c r="C299" s="15" t="n"/>
      <c r="D299" s="15" t="n"/>
      <c r="E299" s="15" t="n"/>
      <c r="F299" s="15" t="n"/>
    </row>
    <row r="300">
      <c r="A300" s="15" t="n"/>
      <c r="B300" s="15" t="n"/>
      <c r="C300" s="15" t="n"/>
      <c r="D300" s="15" t="n"/>
      <c r="E300" s="15" t="n"/>
      <c r="F300" s="15" t="n"/>
    </row>
    <row r="301">
      <c r="A301" s="15" t="n"/>
      <c r="B301" s="15" t="n"/>
      <c r="C301" s="15" t="n"/>
      <c r="D301" s="15" t="n"/>
      <c r="E301" s="15" t="n"/>
      <c r="F301" s="15" t="n"/>
    </row>
    <row r="302">
      <c r="A302" s="15" t="n"/>
      <c r="B302" s="15" t="n"/>
      <c r="C302" s="15" t="n"/>
      <c r="D302" s="15" t="n"/>
      <c r="E302" s="15" t="n"/>
      <c r="F302" s="15" t="n"/>
    </row>
    <row r="303">
      <c r="A303" s="15" t="n"/>
      <c r="B303" s="15" t="n"/>
      <c r="C303" s="15" t="n"/>
      <c r="D303" s="15" t="n"/>
      <c r="E303" s="15" t="n"/>
      <c r="F303" s="15" t="n"/>
    </row>
    <row r="304">
      <c r="A304" s="15" t="n"/>
      <c r="B304" s="15" t="n"/>
      <c r="C304" s="15" t="n"/>
      <c r="D304" s="15" t="n"/>
      <c r="E304" s="15" t="n"/>
      <c r="F304" s="15" t="n"/>
    </row>
    <row r="305">
      <c r="A305" s="15" t="n"/>
      <c r="B305" s="15" t="n"/>
      <c r="C305" s="15" t="n"/>
      <c r="D305" s="15" t="n"/>
      <c r="E305" s="15" t="n"/>
      <c r="F305" s="15" t="n"/>
    </row>
    <row r="306">
      <c r="A306" s="15" t="n"/>
      <c r="B306" s="15" t="n"/>
      <c r="C306" s="15" t="n"/>
      <c r="D306" s="15" t="n"/>
      <c r="E306" s="15" t="n"/>
      <c r="F306" s="15" t="n"/>
    </row>
    <row r="307">
      <c r="A307" s="15" t="n"/>
      <c r="B307" s="15" t="n"/>
      <c r="C307" s="15" t="n"/>
      <c r="D307" s="15" t="n"/>
      <c r="E307" s="15" t="n"/>
      <c r="F307" s="15" t="n"/>
    </row>
    <row r="308">
      <c r="A308" s="15" t="n"/>
      <c r="B308" s="15" t="n"/>
      <c r="C308" s="15" t="n"/>
      <c r="D308" s="15" t="n"/>
      <c r="E308" s="15" t="n"/>
      <c r="F308" s="15" t="n"/>
    </row>
    <row r="309">
      <c r="A309" s="15" t="n"/>
      <c r="B309" s="15" t="n"/>
      <c r="C309" s="15" t="n"/>
      <c r="D309" s="15" t="n"/>
      <c r="E309" s="15" t="n"/>
      <c r="F309" s="15" t="n"/>
    </row>
    <row r="310">
      <c r="A310" s="15" t="n"/>
      <c r="B310" s="15" t="n"/>
      <c r="C310" s="15" t="n"/>
      <c r="D310" s="15" t="n"/>
      <c r="E310" s="15" t="n"/>
      <c r="F310" s="15" t="n"/>
    </row>
    <row r="311">
      <c r="A311" s="15" t="n"/>
      <c r="B311" s="15" t="n"/>
      <c r="C311" s="15" t="n"/>
      <c r="D311" s="15" t="n"/>
      <c r="E311" s="15" t="n"/>
      <c r="F311" s="15" t="n"/>
    </row>
    <row r="312">
      <c r="A312" s="15" t="n"/>
      <c r="B312" s="15" t="n"/>
      <c r="C312" s="15" t="n"/>
      <c r="D312" s="15" t="n"/>
      <c r="E312" s="15" t="n"/>
      <c r="F312" s="15" t="n"/>
    </row>
    <row r="313">
      <c r="A313" s="15" t="n"/>
      <c r="B313" s="15" t="n"/>
      <c r="C313" s="15" t="n"/>
      <c r="D313" s="15" t="n"/>
      <c r="E313" s="15" t="n"/>
      <c r="F313" s="15" t="n"/>
    </row>
    <row r="314">
      <c r="A314" s="15" t="n"/>
      <c r="B314" s="15" t="n"/>
      <c r="C314" s="15" t="n"/>
      <c r="D314" s="15" t="n"/>
      <c r="E314" s="15" t="n"/>
      <c r="F314" s="15" t="n"/>
    </row>
    <row r="315">
      <c r="A315" s="15" t="n"/>
      <c r="B315" s="15" t="n"/>
      <c r="C315" s="15" t="n"/>
      <c r="D315" s="15" t="n"/>
      <c r="E315" s="15" t="n"/>
      <c r="F315" s="15" t="n"/>
    </row>
    <row r="316">
      <c r="A316" s="15" t="n"/>
      <c r="B316" s="15" t="n"/>
      <c r="C316" s="15" t="n"/>
      <c r="D316" s="15" t="n"/>
      <c r="E316" s="15" t="n"/>
      <c r="F316" s="15" t="n"/>
    </row>
    <row r="317">
      <c r="A317" s="15" t="n"/>
      <c r="B317" s="15" t="n"/>
      <c r="C317" s="15" t="n"/>
      <c r="D317" s="15" t="n"/>
      <c r="E317" s="15" t="n"/>
      <c r="F317" s="15" t="n"/>
    </row>
    <row r="318">
      <c r="A318" s="15" t="n"/>
      <c r="B318" s="15" t="n"/>
      <c r="C318" s="15" t="n"/>
      <c r="D318" s="15" t="n"/>
      <c r="E318" s="15" t="n"/>
      <c r="F318" s="15" t="n"/>
    </row>
    <row r="319">
      <c r="A319" s="15" t="n"/>
      <c r="B319" s="15" t="n"/>
      <c r="C319" s="15" t="n"/>
      <c r="D319" s="15" t="n"/>
      <c r="E319" s="15" t="n"/>
      <c r="F319" s="15" t="n"/>
    </row>
    <row r="320">
      <c r="A320" s="15" t="n"/>
      <c r="B320" s="15" t="n"/>
      <c r="C320" s="15" t="n"/>
      <c r="D320" s="15" t="n"/>
      <c r="E320" s="15" t="n"/>
      <c r="F320" s="15" t="n"/>
    </row>
    <row r="321">
      <c r="A321" s="15" t="n"/>
      <c r="B321" s="15" t="n"/>
      <c r="C321" s="15" t="n"/>
      <c r="D321" s="15" t="n"/>
      <c r="E321" s="15" t="n"/>
      <c r="F321" s="15" t="n"/>
    </row>
    <row r="322">
      <c r="A322" s="15" t="n"/>
      <c r="B322" s="15" t="n"/>
      <c r="C322" s="15" t="n"/>
      <c r="D322" s="15" t="n"/>
      <c r="E322" s="15" t="n"/>
      <c r="F322" s="15" t="n"/>
    </row>
    <row r="323">
      <c r="A323" s="15" t="n"/>
      <c r="B323" s="15" t="n"/>
      <c r="C323" s="15" t="n"/>
      <c r="D323" s="15" t="n"/>
      <c r="E323" s="15" t="n"/>
      <c r="F323" s="15" t="n"/>
    </row>
    <row r="324">
      <c r="A324" s="15" t="n"/>
      <c r="B324" s="15" t="n"/>
      <c r="C324" s="15" t="n"/>
      <c r="D324" s="15" t="n"/>
      <c r="E324" s="15" t="n"/>
      <c r="F324" s="15" t="n"/>
    </row>
    <row r="325">
      <c r="A325" s="15" t="n"/>
      <c r="B325" s="15" t="n"/>
      <c r="C325" s="15" t="n"/>
      <c r="D325" s="15" t="n"/>
      <c r="E325" s="15" t="n"/>
      <c r="F325" s="15" t="n"/>
    </row>
    <row r="326">
      <c r="A326" s="15" t="n"/>
      <c r="B326" s="15" t="n"/>
      <c r="C326" s="15" t="n"/>
      <c r="D326" s="15" t="n"/>
      <c r="E326" s="15" t="n"/>
      <c r="F326" s="15" t="n"/>
    </row>
    <row r="327">
      <c r="A327" s="15" t="n"/>
      <c r="B327" s="15" t="n"/>
      <c r="C327" s="15" t="n"/>
      <c r="D327" s="15" t="n"/>
      <c r="E327" s="15" t="n"/>
      <c r="F327" s="15" t="n"/>
    </row>
    <row r="328">
      <c r="A328" s="15" t="n"/>
      <c r="B328" s="15" t="n"/>
      <c r="C328" s="15" t="n"/>
      <c r="D328" s="15" t="n"/>
      <c r="E328" s="15" t="n"/>
      <c r="F328" s="15" t="n"/>
    </row>
    <row r="329">
      <c r="A329" s="15" t="n"/>
      <c r="B329" s="15" t="n"/>
      <c r="C329" s="15" t="n"/>
      <c r="D329" s="15" t="n"/>
      <c r="E329" s="15" t="n"/>
      <c r="F329" s="15" t="n"/>
    </row>
    <row r="330">
      <c r="A330" s="15" t="n"/>
      <c r="B330" s="15" t="n"/>
      <c r="C330" s="15" t="n"/>
      <c r="D330" s="15" t="n"/>
      <c r="E330" s="15" t="n"/>
      <c r="F330" s="15" t="n"/>
    </row>
    <row r="331">
      <c r="A331" s="15" t="n"/>
      <c r="B331" s="15" t="n"/>
      <c r="C331" s="15" t="n"/>
      <c r="D331" s="15" t="n"/>
      <c r="E331" s="15" t="n"/>
      <c r="F331" s="15" t="n"/>
    </row>
    <row r="332">
      <c r="A332" s="15" t="n"/>
      <c r="B332" s="15" t="n"/>
      <c r="C332" s="15" t="n"/>
      <c r="D332" s="15" t="n"/>
      <c r="E332" s="15" t="n"/>
      <c r="F332" s="15" t="n"/>
    </row>
    <row r="333">
      <c r="A333" s="15" t="n"/>
      <c r="B333" s="15" t="n"/>
      <c r="C333" s="15" t="n"/>
      <c r="D333" s="15" t="n"/>
      <c r="E333" s="15" t="n"/>
      <c r="F333" s="15" t="n"/>
    </row>
    <row r="334">
      <c r="A334" s="15" t="n"/>
      <c r="B334" s="15" t="n"/>
      <c r="C334" s="15" t="n"/>
      <c r="D334" s="15" t="n"/>
      <c r="E334" s="15" t="n"/>
      <c r="F334" s="15" t="n"/>
    </row>
    <row r="335">
      <c r="A335" s="15" t="n"/>
      <c r="B335" s="15" t="n"/>
      <c r="C335" s="15" t="n"/>
      <c r="D335" s="15" t="n"/>
      <c r="E335" s="15" t="n"/>
      <c r="F335" s="15" t="n"/>
    </row>
    <row r="336">
      <c r="A336" s="15" t="n"/>
      <c r="B336" s="15" t="n"/>
      <c r="C336" s="15" t="n"/>
      <c r="D336" s="15" t="n"/>
      <c r="E336" s="15" t="n"/>
      <c r="F336" s="15" t="n"/>
    </row>
    <row r="337">
      <c r="A337" s="15" t="n"/>
      <c r="B337" s="15" t="n"/>
      <c r="C337" s="15" t="n"/>
      <c r="D337" s="15" t="n"/>
      <c r="E337" s="15" t="n"/>
      <c r="F337" s="15" t="n"/>
    </row>
    <row r="338">
      <c r="A338" s="15" t="n"/>
      <c r="B338" s="15" t="n"/>
      <c r="C338" s="15" t="n"/>
      <c r="D338" s="15" t="n"/>
      <c r="E338" s="15" t="n"/>
      <c r="F338" s="15" t="n"/>
    </row>
    <row r="339">
      <c r="A339" s="15" t="n"/>
      <c r="B339" s="15" t="n"/>
      <c r="C339" s="15" t="n"/>
      <c r="D339" s="15" t="n"/>
      <c r="E339" s="15" t="n"/>
      <c r="F339" s="15" t="n"/>
    </row>
    <row r="340">
      <c r="A340" s="15" t="n"/>
      <c r="B340" s="15" t="n"/>
      <c r="C340" s="15" t="n"/>
      <c r="D340" s="15" t="n"/>
      <c r="E340" s="15" t="n"/>
      <c r="F340" s="15" t="n"/>
    </row>
    <row r="341">
      <c r="A341" s="15" t="n"/>
      <c r="B341" s="15" t="n"/>
      <c r="C341" s="15" t="n"/>
      <c r="D341" s="15" t="n"/>
      <c r="E341" s="15" t="n"/>
      <c r="F341" s="15" t="n"/>
    </row>
    <row r="342">
      <c r="A342" s="15" t="n"/>
      <c r="B342" s="15" t="n"/>
      <c r="C342" s="15" t="n"/>
      <c r="D342" s="15" t="n"/>
      <c r="E342" s="15" t="n"/>
      <c r="F342" s="15" t="n"/>
    </row>
    <row r="343">
      <c r="A343" s="15" t="n"/>
      <c r="B343" s="15" t="n"/>
      <c r="C343" s="15" t="n"/>
      <c r="D343" s="15" t="n"/>
      <c r="E343" s="15" t="n"/>
      <c r="F343" s="15" t="n"/>
    </row>
    <row r="344">
      <c r="A344" s="15" t="n"/>
      <c r="B344" s="15" t="n"/>
      <c r="C344" s="15" t="n"/>
      <c r="D344" s="15" t="n"/>
      <c r="E344" s="15" t="n"/>
      <c r="F344" s="15" t="n"/>
    </row>
    <row r="345">
      <c r="A345" s="15" t="n"/>
      <c r="B345" s="15" t="n"/>
      <c r="C345" s="15" t="n"/>
      <c r="D345" s="15" t="n"/>
      <c r="E345" s="15" t="n"/>
      <c r="F345" s="15" t="n"/>
    </row>
    <row r="346">
      <c r="A346" s="15" t="n"/>
      <c r="B346" s="15" t="n"/>
      <c r="C346" s="15" t="n"/>
      <c r="D346" s="15" t="n"/>
      <c r="E346" s="15" t="n"/>
      <c r="F346" s="15" t="n"/>
    </row>
    <row r="347">
      <c r="A347" s="15" t="n"/>
      <c r="B347" s="15" t="n"/>
      <c r="C347" s="15" t="n"/>
      <c r="D347" s="15" t="n"/>
      <c r="E347" s="15" t="n"/>
      <c r="F347" s="15" t="n"/>
    </row>
    <row r="348">
      <c r="A348" s="15" t="n"/>
      <c r="B348" s="15" t="n"/>
      <c r="C348" s="15" t="n"/>
      <c r="D348" s="15" t="n"/>
      <c r="E348" s="15" t="n"/>
      <c r="F348" s="15" t="n"/>
    </row>
    <row r="349">
      <c r="A349" s="15" t="n"/>
      <c r="B349" s="15" t="n"/>
      <c r="C349" s="15" t="n"/>
      <c r="D349" s="15" t="n"/>
      <c r="E349" s="15" t="n"/>
      <c r="F349" s="15" t="n"/>
    </row>
    <row r="350">
      <c r="A350" s="15" t="n"/>
      <c r="B350" s="15" t="n"/>
      <c r="C350" s="15" t="n"/>
      <c r="D350" s="15" t="n"/>
      <c r="E350" s="15" t="n"/>
      <c r="F350" s="15" t="n"/>
    </row>
    <row r="351">
      <c r="A351" s="15" t="n"/>
      <c r="B351" s="15" t="n"/>
      <c r="C351" s="15" t="n"/>
      <c r="D351" s="15" t="n"/>
      <c r="E351" s="15" t="n"/>
      <c r="F351" s="15" t="n"/>
    </row>
    <row r="352">
      <c r="A352" s="15" t="n"/>
      <c r="B352" s="15" t="n"/>
      <c r="C352" s="15" t="n"/>
      <c r="D352" s="15" t="n"/>
      <c r="E352" s="15" t="n"/>
      <c r="F352" s="15" t="n"/>
    </row>
    <row r="353">
      <c r="A353" s="15" t="n"/>
      <c r="B353" s="15" t="n"/>
      <c r="C353" s="15" t="n"/>
      <c r="D353" s="15" t="n"/>
      <c r="E353" s="15" t="n"/>
      <c r="F353" s="15" t="n"/>
    </row>
    <row r="354">
      <c r="A354" s="15" t="n"/>
      <c r="B354" s="15" t="n"/>
      <c r="C354" s="15" t="n"/>
      <c r="D354" s="15" t="n"/>
      <c r="E354" s="15" t="n"/>
      <c r="F354" s="15" t="n"/>
    </row>
    <row r="355">
      <c r="A355" s="15" t="n"/>
      <c r="B355" s="15" t="n"/>
      <c r="C355" s="15" t="n"/>
      <c r="D355" s="15" t="n"/>
      <c r="E355" s="15" t="n"/>
      <c r="F355" s="15" t="n"/>
    </row>
    <row r="356">
      <c r="A356" s="15" t="n"/>
      <c r="B356" s="15" t="n"/>
      <c r="C356" s="15" t="n"/>
      <c r="D356" s="15" t="n"/>
      <c r="E356" s="15" t="n"/>
      <c r="F356" s="15" t="n"/>
    </row>
    <row r="357">
      <c r="A357" s="15" t="n"/>
      <c r="B357" s="15" t="n"/>
      <c r="C357" s="15" t="n"/>
      <c r="D357" s="15" t="n"/>
      <c r="E357" s="15" t="n"/>
      <c r="F357" s="15" t="n"/>
    </row>
    <row r="358">
      <c r="A358" s="15" t="n"/>
      <c r="B358" s="15" t="n"/>
      <c r="C358" s="15" t="n"/>
      <c r="D358" s="15" t="n"/>
      <c r="E358" s="15" t="n"/>
      <c r="F358" s="15" t="n"/>
    </row>
    <row r="359">
      <c r="A359" s="15" t="n"/>
      <c r="B359" s="15" t="n"/>
      <c r="C359" s="15" t="n"/>
      <c r="D359" s="15" t="n"/>
      <c r="E359" s="15" t="n"/>
      <c r="F359" s="15" t="n"/>
    </row>
    <row r="360">
      <c r="A360" s="15" t="n"/>
      <c r="B360" s="15" t="n"/>
      <c r="C360" s="15" t="n"/>
      <c r="D360" s="15" t="n"/>
      <c r="E360" s="15" t="n"/>
      <c r="F360" s="15" t="n"/>
    </row>
    <row r="361">
      <c r="A361" s="15" t="n"/>
      <c r="B361" s="15" t="n"/>
      <c r="C361" s="15" t="n"/>
      <c r="D361" s="15" t="n"/>
      <c r="E361" s="15" t="n"/>
      <c r="F361" s="15" t="n"/>
    </row>
    <row r="362">
      <c r="A362" s="15" t="n"/>
      <c r="B362" s="15" t="n"/>
      <c r="C362" s="15" t="n"/>
      <c r="D362" s="15" t="n"/>
      <c r="E362" s="15" t="n"/>
      <c r="F362" s="15" t="n"/>
    </row>
    <row r="363">
      <c r="A363" s="15" t="n"/>
      <c r="B363" s="15" t="n"/>
      <c r="C363" s="15" t="n"/>
      <c r="D363" s="15" t="n"/>
      <c r="E363" s="15" t="n"/>
      <c r="F363" s="15" t="n"/>
    </row>
    <row r="364">
      <c r="A364" s="15" t="n"/>
      <c r="B364" s="15" t="n"/>
      <c r="C364" s="15" t="n"/>
      <c r="D364" s="15" t="n"/>
      <c r="E364" s="15" t="n"/>
      <c r="F364" s="15" t="n"/>
    </row>
    <row r="365">
      <c r="A365" s="15" t="n"/>
      <c r="B365" s="15" t="n"/>
      <c r="C365" s="15" t="n"/>
      <c r="D365" s="15" t="n"/>
      <c r="E365" s="15" t="n"/>
      <c r="F365" s="15" t="n"/>
    </row>
    <row r="366">
      <c r="A366" s="15" t="n"/>
      <c r="B366" s="15" t="n"/>
      <c r="C366" s="15" t="n"/>
      <c r="D366" s="15" t="n"/>
      <c r="E366" s="15" t="n"/>
      <c r="F366" s="15" t="n"/>
    </row>
    <row r="367">
      <c r="A367" s="15" t="n"/>
      <c r="B367" s="15" t="n"/>
      <c r="C367" s="15" t="n"/>
      <c r="D367" s="15" t="n"/>
      <c r="E367" s="15" t="n"/>
      <c r="F367" s="15" t="n"/>
    </row>
    <row r="368">
      <c r="A368" s="15" t="n"/>
      <c r="B368" s="15" t="n"/>
      <c r="C368" s="15" t="n"/>
      <c r="D368" s="15" t="n"/>
      <c r="E368" s="15" t="n"/>
      <c r="F368" s="15" t="n"/>
    </row>
    <row r="369">
      <c r="A369" s="15" t="n"/>
      <c r="B369" s="15" t="n"/>
      <c r="C369" s="15" t="n"/>
      <c r="D369" s="15" t="n"/>
      <c r="E369" s="15" t="n"/>
      <c r="F369" s="15" t="n"/>
    </row>
    <row r="370">
      <c r="A370" s="15" t="n"/>
      <c r="B370" s="15" t="n"/>
      <c r="C370" s="15" t="n"/>
      <c r="D370" s="15" t="n"/>
      <c r="E370" s="15" t="n"/>
      <c r="F370" s="15" t="n"/>
    </row>
    <row r="371">
      <c r="A371" s="15" t="n"/>
      <c r="B371" s="15" t="n"/>
      <c r="C371" s="15" t="n"/>
      <c r="D371" s="15" t="n"/>
      <c r="E371" s="15" t="n"/>
      <c r="F371" s="15" t="n"/>
    </row>
    <row r="372">
      <c r="A372" s="15" t="n"/>
      <c r="B372" s="15" t="n"/>
      <c r="C372" s="15" t="n"/>
      <c r="D372" s="15" t="n"/>
      <c r="E372" s="15" t="n"/>
      <c r="F372" s="15" t="n"/>
    </row>
    <row r="373">
      <c r="A373" s="15" t="n"/>
      <c r="B373" s="15" t="n"/>
      <c r="C373" s="15" t="n"/>
      <c r="D373" s="15" t="n"/>
      <c r="E373" s="15" t="n"/>
      <c r="F373" s="15" t="n"/>
    </row>
    <row r="374">
      <c r="A374" s="15" t="n"/>
      <c r="B374" s="15" t="n"/>
      <c r="C374" s="15" t="n"/>
      <c r="D374" s="15" t="n"/>
      <c r="E374" s="15" t="n"/>
      <c r="F374" s="15" t="n"/>
    </row>
    <row r="375">
      <c r="A375" s="15" t="n"/>
      <c r="B375" s="15" t="n"/>
      <c r="C375" s="15" t="n"/>
      <c r="D375" s="15" t="n"/>
      <c r="E375" s="15" t="n"/>
      <c r="F375" s="15" t="n"/>
    </row>
    <row r="376">
      <c r="A376" s="15" t="n"/>
      <c r="B376" s="15" t="n"/>
      <c r="C376" s="15" t="n"/>
      <c r="D376" s="15" t="n"/>
      <c r="E376" s="15" t="n"/>
      <c r="F376" s="15" t="n"/>
    </row>
    <row r="377">
      <c r="A377" s="15" t="n"/>
      <c r="B377" s="15" t="n"/>
      <c r="C377" s="15" t="n"/>
      <c r="D377" s="15" t="n"/>
      <c r="E377" s="15" t="n"/>
      <c r="F377" s="15" t="n"/>
    </row>
    <row r="378">
      <c r="A378" s="15" t="n"/>
      <c r="B378" s="15" t="n"/>
      <c r="C378" s="15" t="n"/>
      <c r="D378" s="15" t="n"/>
      <c r="E378" s="15" t="n"/>
      <c r="F378" s="15" t="n"/>
    </row>
    <row r="379">
      <c r="A379" s="15" t="n"/>
      <c r="B379" s="15" t="n"/>
      <c r="C379" s="15" t="n"/>
      <c r="D379" s="15" t="n"/>
      <c r="E379" s="15" t="n"/>
      <c r="F379" s="15" t="n"/>
    </row>
    <row r="380">
      <c r="A380" s="15" t="n"/>
      <c r="B380" s="15" t="n"/>
      <c r="C380" s="15" t="n"/>
      <c r="D380" s="15" t="n"/>
      <c r="E380" s="15" t="n"/>
      <c r="F380" s="15" t="n"/>
    </row>
    <row r="381">
      <c r="A381" s="15" t="n"/>
      <c r="B381" s="15" t="n"/>
      <c r="C381" s="15" t="n"/>
      <c r="D381" s="15" t="n"/>
      <c r="E381" s="15" t="n"/>
      <c r="F381" s="15" t="n"/>
    </row>
    <row r="382">
      <c r="A382" s="15" t="n"/>
      <c r="B382" s="15" t="n"/>
      <c r="C382" s="15" t="n"/>
      <c r="D382" s="15" t="n"/>
      <c r="E382" s="15" t="n"/>
      <c r="F382" s="15" t="n"/>
    </row>
    <row r="383">
      <c r="A383" s="15" t="n"/>
      <c r="B383" s="15" t="n"/>
      <c r="C383" s="15" t="n"/>
      <c r="D383" s="15" t="n"/>
      <c r="E383" s="15" t="n"/>
      <c r="F383" s="15" t="n"/>
    </row>
    <row r="384">
      <c r="A384" s="15" t="n"/>
      <c r="B384" s="15" t="n"/>
      <c r="C384" s="15" t="n"/>
      <c r="D384" s="15" t="n"/>
      <c r="E384" s="15" t="n"/>
      <c r="F384" s="15" t="n"/>
    </row>
    <row r="385">
      <c r="A385" s="15" t="n"/>
      <c r="B385" s="15" t="n"/>
      <c r="C385" s="15" t="n"/>
      <c r="D385" s="15" t="n"/>
      <c r="E385" s="15" t="n"/>
      <c r="F385" s="15" t="n"/>
    </row>
    <row r="386">
      <c r="A386" s="15" t="n"/>
      <c r="B386" s="15" t="n"/>
      <c r="C386" s="15" t="n"/>
      <c r="D386" s="15" t="n"/>
      <c r="E386" s="15" t="n"/>
      <c r="F386" s="15" t="n"/>
    </row>
    <row r="387">
      <c r="A387" s="15" t="n"/>
      <c r="B387" s="15" t="n"/>
      <c r="C387" s="15" t="n"/>
      <c r="D387" s="15" t="n"/>
      <c r="E387" s="15" t="n"/>
      <c r="F387" s="15" t="n"/>
    </row>
    <row r="388">
      <c r="A388" s="15" t="n"/>
      <c r="B388" s="15" t="n"/>
      <c r="C388" s="15" t="n"/>
      <c r="D388" s="15" t="n"/>
      <c r="E388" s="15" t="n"/>
      <c r="F388" s="15" t="n"/>
    </row>
    <row r="389">
      <c r="A389" s="15" t="n"/>
      <c r="B389" s="15" t="n"/>
      <c r="C389" s="15" t="n"/>
      <c r="D389" s="15" t="n"/>
      <c r="E389" s="15" t="n"/>
      <c r="F389" s="15" t="n"/>
    </row>
    <row r="390">
      <c r="A390" s="15" t="n"/>
      <c r="B390" s="15" t="n"/>
      <c r="C390" s="15" t="n"/>
      <c r="D390" s="15" t="n"/>
      <c r="E390" s="15" t="n"/>
      <c r="F390" s="15" t="n"/>
    </row>
    <row r="391">
      <c r="A391" s="15" t="n"/>
      <c r="B391" s="15" t="n"/>
      <c r="C391" s="15" t="n"/>
      <c r="D391" s="15" t="n"/>
      <c r="E391" s="15" t="n"/>
      <c r="F391" s="15" t="n"/>
    </row>
    <row r="392">
      <c r="A392" s="15" t="n"/>
      <c r="B392" s="15" t="n"/>
      <c r="C392" s="15" t="n"/>
      <c r="D392" s="15" t="n"/>
      <c r="E392" s="15" t="n"/>
      <c r="F392" s="15" t="n"/>
    </row>
    <row r="393">
      <c r="A393" s="15" t="n"/>
      <c r="B393" s="15" t="n"/>
      <c r="C393" s="15" t="n"/>
      <c r="D393" s="15" t="n"/>
      <c r="E393" s="15" t="n"/>
      <c r="F393" s="15" t="n"/>
    </row>
    <row r="394">
      <c r="A394" s="15" t="n"/>
      <c r="B394" s="15" t="n"/>
      <c r="C394" s="15" t="n"/>
      <c r="D394" s="15" t="n"/>
      <c r="E394" s="15" t="n"/>
      <c r="F394" s="15" t="n"/>
    </row>
    <row r="395">
      <c r="A395" s="15" t="n"/>
      <c r="B395" s="15" t="n"/>
      <c r="C395" s="15" t="n"/>
      <c r="D395" s="15" t="n"/>
      <c r="E395" s="15" t="n"/>
      <c r="F395" s="15" t="n"/>
    </row>
    <row r="396">
      <c r="A396" s="15" t="n"/>
      <c r="B396" s="15" t="n"/>
      <c r="C396" s="15" t="n"/>
      <c r="D396" s="15" t="n"/>
      <c r="E396" s="15" t="n"/>
      <c r="F396" s="15" t="n"/>
    </row>
    <row r="397">
      <c r="A397" s="15" t="n"/>
      <c r="B397" s="15" t="n"/>
      <c r="C397" s="15" t="n"/>
      <c r="D397" s="15" t="n"/>
      <c r="E397" s="15" t="n"/>
      <c r="F397" s="15" t="n"/>
    </row>
    <row r="398">
      <c r="A398" s="15" t="n"/>
      <c r="B398" s="15" t="n"/>
      <c r="C398" s="15" t="n"/>
      <c r="D398" s="15" t="n"/>
      <c r="E398" s="15" t="n"/>
      <c r="F398" s="15" t="n"/>
    </row>
    <row r="399">
      <c r="A399" s="15" t="n"/>
      <c r="B399" s="15" t="n"/>
      <c r="C399" s="15" t="n"/>
      <c r="D399" s="15" t="n"/>
      <c r="E399" s="15" t="n"/>
      <c r="F399" s="15" t="n"/>
    </row>
    <row r="400">
      <c r="A400" s="15" t="n"/>
      <c r="B400" s="15" t="n"/>
      <c r="C400" s="15" t="n"/>
      <c r="D400" s="15" t="n"/>
      <c r="E400" s="15" t="n"/>
      <c r="F400" s="15" t="n"/>
    </row>
    <row r="401">
      <c r="A401" s="15" t="n"/>
      <c r="B401" s="15" t="n"/>
      <c r="C401" s="15" t="n"/>
      <c r="D401" s="15" t="n"/>
      <c r="E401" s="15" t="n"/>
      <c r="F401" s="15" t="n"/>
    </row>
    <row r="402">
      <c r="A402" s="15" t="n"/>
      <c r="B402" s="15" t="n"/>
      <c r="C402" s="15" t="n"/>
      <c r="D402" s="15" t="n"/>
      <c r="E402" s="15" t="n"/>
      <c r="F402" s="15" t="n"/>
    </row>
    <row r="403">
      <c r="A403" s="15" t="n"/>
      <c r="B403" s="15" t="n"/>
      <c r="C403" s="15" t="n"/>
      <c r="D403" s="15" t="n"/>
      <c r="E403" s="15" t="n"/>
      <c r="F403" s="15" t="n"/>
    </row>
    <row r="404">
      <c r="A404" s="15" t="n"/>
      <c r="B404" s="15" t="n"/>
      <c r="C404" s="15" t="n"/>
      <c r="D404" s="15" t="n"/>
      <c r="E404" s="15" t="n"/>
      <c r="F404" s="15" t="n"/>
    </row>
    <row r="405">
      <c r="A405" s="15" t="n"/>
      <c r="B405" s="15" t="n"/>
      <c r="C405" s="15" t="n"/>
      <c r="D405" s="15" t="n"/>
      <c r="E405" s="15" t="n"/>
      <c r="F405" s="15" t="n"/>
    </row>
    <row r="406">
      <c r="A406" s="15" t="n"/>
      <c r="B406" s="15" t="n"/>
      <c r="C406" s="15" t="n"/>
      <c r="D406" s="15" t="n"/>
      <c r="E406" s="15" t="n"/>
      <c r="F406" s="15" t="n"/>
    </row>
    <row r="407">
      <c r="A407" s="15" t="n"/>
      <c r="B407" s="15" t="n"/>
      <c r="C407" s="15" t="n"/>
      <c r="D407" s="15" t="n"/>
      <c r="E407" s="15" t="n"/>
      <c r="F407" s="15" t="n"/>
    </row>
    <row r="408">
      <c r="A408" s="15" t="n"/>
      <c r="B408" s="15" t="n"/>
      <c r="C408" s="15" t="n"/>
      <c r="D408" s="15" t="n"/>
      <c r="E408" s="15" t="n"/>
      <c r="F408" s="15" t="n"/>
    </row>
    <row r="409">
      <c r="A409" s="15" t="n"/>
      <c r="B409" s="15" t="n"/>
      <c r="C409" s="15" t="n"/>
      <c r="D409" s="15" t="n"/>
      <c r="E409" s="15" t="n"/>
      <c r="F409" s="15" t="n"/>
    </row>
    <row r="410">
      <c r="A410" s="15" t="n"/>
      <c r="B410" s="15" t="n"/>
      <c r="C410" s="15" t="n"/>
      <c r="D410" s="15" t="n"/>
      <c r="E410" s="15" t="n"/>
      <c r="F410" s="15" t="n"/>
    </row>
    <row r="411">
      <c r="A411" s="15" t="n"/>
      <c r="B411" s="15" t="n"/>
      <c r="C411" s="15" t="n"/>
      <c r="D411" s="15" t="n"/>
      <c r="E411" s="15" t="n"/>
      <c r="F411" s="15" t="n"/>
    </row>
    <row r="412">
      <c r="A412" s="15" t="n"/>
      <c r="B412" s="15" t="n"/>
      <c r="C412" s="15" t="n"/>
      <c r="D412" s="15" t="n"/>
      <c r="E412" s="15" t="n"/>
      <c r="F412" s="15" t="n"/>
    </row>
    <row r="413">
      <c r="A413" s="15" t="n"/>
      <c r="B413" s="15" t="n"/>
      <c r="C413" s="15" t="n"/>
      <c r="D413" s="15" t="n"/>
      <c r="E413" s="15" t="n"/>
      <c r="F413" s="15" t="n"/>
    </row>
    <row r="414">
      <c r="A414" s="15" t="n"/>
      <c r="B414" s="15" t="n"/>
      <c r="C414" s="15" t="n"/>
      <c r="D414" s="15" t="n"/>
      <c r="E414" s="15" t="n"/>
      <c r="F414" s="15" t="n"/>
    </row>
    <row r="415">
      <c r="A415" s="15" t="n"/>
      <c r="B415" s="15" t="n"/>
      <c r="C415" s="15" t="n"/>
      <c r="D415" s="15" t="n"/>
      <c r="E415" s="15" t="n"/>
      <c r="F415" s="15" t="n"/>
    </row>
    <row r="416">
      <c r="A416" s="15" t="n"/>
      <c r="B416" s="15" t="n"/>
      <c r="C416" s="15" t="n"/>
      <c r="D416" s="15" t="n"/>
      <c r="E416" s="15" t="n"/>
      <c r="F416" s="15" t="n"/>
    </row>
    <row r="417">
      <c r="A417" s="15" t="n"/>
      <c r="B417" s="15" t="n"/>
      <c r="C417" s="15" t="n"/>
      <c r="D417" s="15" t="n"/>
      <c r="E417" s="15" t="n"/>
      <c r="F417" s="15" t="n"/>
    </row>
    <row r="418">
      <c r="A418" s="15" t="n"/>
      <c r="B418" s="15" t="n"/>
      <c r="C418" s="15" t="n"/>
      <c r="D418" s="15" t="n"/>
      <c r="E418" s="15" t="n"/>
      <c r="F418" s="15" t="n"/>
    </row>
    <row r="419">
      <c r="A419" s="15" t="n"/>
      <c r="B419" s="15" t="n"/>
      <c r="C419" s="15" t="n"/>
      <c r="D419" s="15" t="n"/>
      <c r="E419" s="15" t="n"/>
      <c r="F419" s="15" t="n"/>
    </row>
    <row r="420">
      <c r="A420" s="15" t="n"/>
      <c r="B420" s="15" t="n"/>
      <c r="C420" s="15" t="n"/>
      <c r="D420" s="15" t="n"/>
      <c r="E420" s="15" t="n"/>
      <c r="F420" s="15" t="n"/>
    </row>
    <row r="421">
      <c r="A421" s="15" t="n"/>
      <c r="B421" s="15" t="n"/>
      <c r="C421" s="15" t="n"/>
      <c r="D421" s="15" t="n"/>
      <c r="E421" s="15" t="n"/>
      <c r="F421" s="15" t="n"/>
    </row>
    <row r="422">
      <c r="A422" s="15" t="n"/>
      <c r="B422" s="15" t="n"/>
      <c r="C422" s="15" t="n"/>
      <c r="D422" s="15" t="n"/>
      <c r="E422" s="15" t="n"/>
      <c r="F422" s="15" t="n"/>
    </row>
    <row r="423">
      <c r="A423" s="15" t="n"/>
      <c r="B423" s="15" t="n"/>
      <c r="C423" s="15" t="n"/>
      <c r="D423" s="15" t="n"/>
      <c r="E423" s="15" t="n"/>
      <c r="F423" s="15" t="n"/>
    </row>
    <row r="424">
      <c r="A424" s="15" t="n"/>
      <c r="B424" s="15" t="n"/>
      <c r="C424" s="15" t="n"/>
      <c r="D424" s="15" t="n"/>
      <c r="E424" s="15" t="n"/>
      <c r="F424" s="15" t="n"/>
    </row>
    <row r="425">
      <c r="A425" s="15" t="n"/>
      <c r="B425" s="15" t="n"/>
      <c r="C425" s="15" t="n"/>
      <c r="D425" s="15" t="n"/>
      <c r="E425" s="15" t="n"/>
      <c r="F425" s="15" t="n"/>
    </row>
    <row r="426">
      <c r="A426" s="15" t="n"/>
      <c r="B426" s="15" t="n"/>
      <c r="C426" s="15" t="n"/>
      <c r="D426" s="15" t="n"/>
      <c r="E426" s="15" t="n"/>
      <c r="F426" s="15" t="n"/>
    </row>
    <row r="427">
      <c r="A427" s="15" t="n"/>
      <c r="B427" s="15" t="n"/>
      <c r="C427" s="15" t="n"/>
      <c r="D427" s="15" t="n"/>
      <c r="E427" s="15" t="n"/>
      <c r="F427" s="15" t="n"/>
    </row>
    <row r="428">
      <c r="A428" s="15" t="n"/>
      <c r="B428" s="15" t="n"/>
      <c r="C428" s="15" t="n"/>
      <c r="D428" s="15" t="n"/>
      <c r="E428" s="15" t="n"/>
      <c r="F428" s="15" t="n"/>
    </row>
    <row r="429">
      <c r="A429" s="15" t="n"/>
      <c r="B429" s="15" t="n"/>
      <c r="C429" s="15" t="n"/>
      <c r="D429" s="15" t="n"/>
      <c r="E429" s="15" t="n"/>
      <c r="F429" s="15" t="n"/>
    </row>
    <row r="430">
      <c r="A430" s="15" t="n"/>
      <c r="B430" s="15" t="n"/>
      <c r="C430" s="15" t="n"/>
      <c r="D430" s="15" t="n"/>
      <c r="E430" s="15" t="n"/>
      <c r="F430" s="15" t="n"/>
    </row>
    <row r="431">
      <c r="A431" s="15" t="n"/>
      <c r="B431" s="15" t="n"/>
      <c r="C431" s="15" t="n"/>
      <c r="D431" s="15" t="n"/>
      <c r="E431" s="15" t="n"/>
      <c r="F431" s="15" t="n"/>
    </row>
    <row r="432">
      <c r="A432" s="15" t="n"/>
      <c r="B432" s="15" t="n"/>
      <c r="C432" s="15" t="n"/>
      <c r="D432" s="15" t="n"/>
      <c r="E432" s="15" t="n"/>
      <c r="F432" s="15" t="n"/>
    </row>
    <row r="433">
      <c r="A433" s="15" t="n"/>
      <c r="B433" s="15" t="n"/>
      <c r="C433" s="15" t="n"/>
      <c r="D433" s="15" t="n"/>
      <c r="E433" s="15" t="n"/>
      <c r="F433" s="15" t="n"/>
    </row>
    <row r="434">
      <c r="A434" s="15" t="n"/>
      <c r="B434" s="15" t="n"/>
      <c r="C434" s="15" t="n"/>
      <c r="D434" s="15" t="n"/>
      <c r="E434" s="15" t="n"/>
      <c r="F434" s="15" t="n"/>
    </row>
    <row r="435">
      <c r="A435" s="15" t="n"/>
      <c r="B435" s="15" t="n"/>
      <c r="C435" s="15" t="n"/>
      <c r="D435" s="15" t="n"/>
      <c r="E435" s="15" t="n"/>
      <c r="F435" s="15" t="n"/>
    </row>
    <row r="436">
      <c r="A436" s="15" t="n"/>
      <c r="B436" s="15" t="n"/>
      <c r="C436" s="15" t="n"/>
      <c r="D436" s="15" t="n"/>
      <c r="E436" s="15" t="n"/>
      <c r="F436" s="15" t="n"/>
    </row>
    <row r="437">
      <c r="A437" s="15" t="n"/>
      <c r="B437" s="15" t="n"/>
      <c r="C437" s="15" t="n"/>
      <c r="D437" s="15" t="n"/>
      <c r="E437" s="15" t="n"/>
      <c r="F437" s="15" t="n"/>
    </row>
    <row r="438">
      <c r="A438" s="15" t="n"/>
      <c r="B438" s="15" t="n"/>
      <c r="C438" s="15" t="n"/>
      <c r="D438" s="15" t="n"/>
      <c r="E438" s="15" t="n"/>
      <c r="F438" s="15" t="n"/>
    </row>
    <row r="439">
      <c r="A439" s="15" t="n"/>
      <c r="B439" s="15" t="n"/>
      <c r="C439" s="15" t="n"/>
      <c r="D439" s="15" t="n"/>
      <c r="E439" s="15" t="n"/>
      <c r="F439" s="15" t="n"/>
    </row>
    <row r="440">
      <c r="A440" s="15" t="n"/>
      <c r="B440" s="15" t="n"/>
      <c r="C440" s="15" t="n"/>
      <c r="D440" s="15" t="n"/>
      <c r="E440" s="15" t="n"/>
      <c r="F440" s="15" t="n"/>
    </row>
    <row r="441">
      <c r="A441" s="15" t="n"/>
      <c r="B441" s="15" t="n"/>
      <c r="C441" s="15" t="n"/>
      <c r="D441" s="15" t="n"/>
      <c r="E441" s="15" t="n"/>
      <c r="F441" s="15" t="n"/>
    </row>
    <row r="442">
      <c r="A442" s="15" t="n"/>
      <c r="B442" s="15" t="n"/>
      <c r="C442" s="15" t="n"/>
      <c r="D442" s="15" t="n"/>
      <c r="E442" s="15" t="n"/>
      <c r="F442" s="15" t="n"/>
    </row>
    <row r="443">
      <c r="A443" s="15" t="n"/>
      <c r="B443" s="15" t="n"/>
      <c r="C443" s="15" t="n"/>
      <c r="D443" s="15" t="n"/>
      <c r="E443" s="15" t="n"/>
      <c r="F443" s="15" t="n"/>
    </row>
    <row r="444">
      <c r="A444" s="15" t="n"/>
      <c r="B444" s="15" t="n"/>
      <c r="C444" s="15" t="n"/>
      <c r="D444" s="15" t="n"/>
      <c r="E444" s="15" t="n"/>
      <c r="F444" s="15" t="n"/>
    </row>
    <row r="445">
      <c r="A445" s="15" t="n"/>
      <c r="B445" s="15" t="n"/>
      <c r="C445" s="15" t="n"/>
      <c r="D445" s="15" t="n"/>
      <c r="E445" s="15" t="n"/>
      <c r="F445" s="15" t="n"/>
    </row>
    <row r="446">
      <c r="A446" s="15" t="n"/>
      <c r="B446" s="15" t="n"/>
      <c r="C446" s="15" t="n"/>
      <c r="D446" s="15" t="n"/>
      <c r="E446" s="15" t="n"/>
      <c r="F446" s="15" t="n"/>
    </row>
    <row r="447">
      <c r="A447" s="15" t="n"/>
      <c r="B447" s="15" t="n"/>
      <c r="C447" s="15" t="n"/>
      <c r="D447" s="15" t="n"/>
      <c r="E447" s="15" t="n"/>
      <c r="F447" s="15" t="n"/>
    </row>
    <row r="448">
      <c r="A448" s="15" t="n"/>
      <c r="B448" s="15" t="n"/>
      <c r="C448" s="15" t="n"/>
      <c r="D448" s="15" t="n"/>
      <c r="E448" s="15" t="n"/>
      <c r="F448" s="15" t="n"/>
    </row>
    <row r="449">
      <c r="A449" s="15" t="n"/>
      <c r="B449" s="15" t="n"/>
      <c r="C449" s="15" t="n"/>
      <c r="D449" s="15" t="n"/>
      <c r="E449" s="15" t="n"/>
      <c r="F449" s="15" t="n"/>
    </row>
    <row r="450">
      <c r="A450" s="15" t="n"/>
      <c r="B450" s="15" t="n"/>
      <c r="C450" s="15" t="n"/>
      <c r="D450" s="15" t="n"/>
      <c r="E450" s="15" t="n"/>
      <c r="F450" s="15" t="n"/>
    </row>
    <row r="451">
      <c r="A451" s="15" t="n"/>
      <c r="B451" s="15" t="n"/>
      <c r="C451" s="15" t="n"/>
      <c r="D451" s="15" t="n"/>
      <c r="E451" s="15" t="n"/>
      <c r="F451" s="15" t="n"/>
    </row>
    <row r="452">
      <c r="A452" s="15" t="n"/>
      <c r="B452" s="15" t="n"/>
      <c r="C452" s="15" t="n"/>
      <c r="D452" s="15" t="n"/>
      <c r="E452" s="15" t="n"/>
      <c r="F452" s="15" t="n"/>
    </row>
    <row r="453">
      <c r="A453" s="15" t="n"/>
      <c r="B453" s="15" t="n"/>
      <c r="C453" s="15" t="n"/>
      <c r="D453" s="15" t="n"/>
      <c r="E453" s="15" t="n"/>
      <c r="F453" s="15" t="n"/>
    </row>
    <row r="454">
      <c r="A454" s="15" t="n"/>
      <c r="B454" s="15" t="n"/>
      <c r="C454" s="15" t="n"/>
      <c r="D454" s="15" t="n"/>
      <c r="E454" s="15" t="n"/>
      <c r="F454" s="15" t="n"/>
    </row>
    <row r="455">
      <c r="A455" s="15" t="n"/>
      <c r="B455" s="15" t="n"/>
      <c r="C455" s="15" t="n"/>
      <c r="D455" s="15" t="n"/>
      <c r="E455" s="15" t="n"/>
      <c r="F455" s="15" t="n"/>
    </row>
    <row r="456">
      <c r="A456" s="15" t="n"/>
      <c r="B456" s="15" t="n"/>
      <c r="C456" s="15" t="n"/>
      <c r="D456" s="15" t="n"/>
      <c r="E456" s="15" t="n"/>
      <c r="F456" s="15" t="n"/>
    </row>
    <row r="457">
      <c r="A457" s="15" t="n"/>
      <c r="B457" s="15" t="n"/>
      <c r="C457" s="15" t="n"/>
      <c r="D457" s="15" t="n"/>
      <c r="E457" s="15" t="n"/>
      <c r="F457" s="15" t="n"/>
    </row>
    <row r="458">
      <c r="A458" s="15" t="n"/>
      <c r="B458" s="15" t="n"/>
      <c r="C458" s="15" t="n"/>
      <c r="D458" s="15" t="n"/>
      <c r="E458" s="15" t="n"/>
      <c r="F458" s="15" t="n"/>
    </row>
    <row r="459">
      <c r="A459" s="15" t="n"/>
      <c r="B459" s="15" t="n"/>
      <c r="C459" s="15" t="n"/>
      <c r="D459" s="15" t="n"/>
      <c r="E459" s="15" t="n"/>
      <c r="F459" s="15" t="n"/>
    </row>
    <row r="460">
      <c r="A460" s="15" t="n"/>
      <c r="B460" s="15" t="n"/>
      <c r="C460" s="15" t="n"/>
      <c r="D460" s="15" t="n"/>
      <c r="E460" s="15" t="n"/>
      <c r="F460" s="15" t="n"/>
    </row>
    <row r="461">
      <c r="A461" s="15" t="n"/>
      <c r="B461" s="15" t="n"/>
      <c r="C461" s="15" t="n"/>
      <c r="D461" s="15" t="n"/>
      <c r="E461" s="15" t="n"/>
      <c r="F461" s="15" t="n"/>
    </row>
    <row r="462">
      <c r="A462" s="15" t="n"/>
      <c r="B462" s="15" t="n"/>
      <c r="C462" s="15" t="n"/>
      <c r="D462" s="15" t="n"/>
      <c r="E462" s="15" t="n"/>
      <c r="F462" s="15" t="n"/>
    </row>
    <row r="463">
      <c r="A463" s="15" t="n"/>
      <c r="B463" s="15" t="n"/>
      <c r="C463" s="15" t="n"/>
      <c r="D463" s="15" t="n"/>
      <c r="E463" s="15" t="n"/>
      <c r="F463" s="15" t="n"/>
    </row>
    <row r="464">
      <c r="A464" s="15" t="n"/>
      <c r="B464" s="15" t="n"/>
      <c r="C464" s="15" t="n"/>
      <c r="D464" s="15" t="n"/>
      <c r="E464" s="15" t="n"/>
      <c r="F464" s="15" t="n"/>
    </row>
    <row r="465">
      <c r="A465" s="15" t="n"/>
      <c r="B465" s="15" t="n"/>
      <c r="C465" s="15" t="n"/>
      <c r="D465" s="15" t="n"/>
      <c r="E465" s="15" t="n"/>
      <c r="F465" s="15" t="n"/>
    </row>
    <row r="466">
      <c r="A466" s="15" t="n"/>
      <c r="B466" s="15" t="n"/>
      <c r="C466" s="15" t="n"/>
      <c r="D466" s="15" t="n"/>
      <c r="E466" s="15" t="n"/>
      <c r="F466" s="15" t="n"/>
    </row>
    <row r="467">
      <c r="A467" s="15" t="n"/>
      <c r="B467" s="15" t="n"/>
      <c r="C467" s="15" t="n"/>
      <c r="D467" s="15" t="n"/>
      <c r="E467" s="15" t="n"/>
      <c r="F467" s="15" t="n"/>
    </row>
    <row r="468">
      <c r="A468" s="15" t="n"/>
      <c r="B468" s="15" t="n"/>
      <c r="C468" s="15" t="n"/>
      <c r="D468" s="15" t="n"/>
      <c r="E468" s="15" t="n"/>
      <c r="F468" s="15" t="n"/>
    </row>
    <row r="469">
      <c r="A469" s="15" t="n"/>
      <c r="B469" s="15" t="n"/>
      <c r="C469" s="15" t="n"/>
      <c r="D469" s="15" t="n"/>
      <c r="E469" s="15" t="n"/>
      <c r="F469" s="15" t="n"/>
    </row>
    <row r="470">
      <c r="A470" s="15" t="n"/>
      <c r="B470" s="15" t="n"/>
      <c r="C470" s="15" t="n"/>
      <c r="D470" s="15" t="n"/>
      <c r="E470" s="15" t="n"/>
      <c r="F470" s="15" t="n"/>
    </row>
    <row r="471">
      <c r="A471" s="15" t="n"/>
      <c r="B471" s="15" t="n"/>
      <c r="C471" s="15" t="n"/>
      <c r="D471" s="15" t="n"/>
      <c r="E471" s="15" t="n"/>
      <c r="F471" s="15" t="n"/>
    </row>
    <row r="472">
      <c r="A472" s="15" t="n"/>
      <c r="B472" s="15" t="n"/>
      <c r="C472" s="15" t="n"/>
      <c r="D472" s="15" t="n"/>
      <c r="E472" s="15" t="n"/>
      <c r="F472" s="15" t="n"/>
    </row>
    <row r="473">
      <c r="A473" s="15" t="n"/>
      <c r="B473" s="15" t="n"/>
      <c r="C473" s="15" t="n"/>
      <c r="D473" s="15" t="n"/>
      <c r="E473" s="15" t="n"/>
      <c r="F473" s="15" t="n"/>
    </row>
    <row r="474">
      <c r="A474" s="15" t="n"/>
      <c r="B474" s="15" t="n"/>
      <c r="C474" s="15" t="n"/>
      <c r="D474" s="15" t="n"/>
      <c r="E474" s="15" t="n"/>
      <c r="F474" s="15" t="n"/>
    </row>
    <row r="475">
      <c r="A475" s="15" t="n"/>
      <c r="B475" s="15" t="n"/>
      <c r="C475" s="15" t="n"/>
      <c r="D475" s="15" t="n"/>
      <c r="E475" s="15" t="n"/>
      <c r="F475" s="15" t="n"/>
    </row>
    <row r="476">
      <c r="A476" s="15" t="n"/>
      <c r="B476" s="15" t="n"/>
      <c r="C476" s="15" t="n"/>
      <c r="D476" s="15" t="n"/>
      <c r="E476" s="15" t="n"/>
      <c r="F476" s="15" t="n"/>
    </row>
    <row r="477">
      <c r="A477" s="15" t="n"/>
      <c r="B477" s="15" t="n"/>
      <c r="C477" s="15" t="n"/>
      <c r="D477" s="15" t="n"/>
      <c r="E477" s="15" t="n"/>
      <c r="F477" s="15" t="n"/>
    </row>
    <row r="478">
      <c r="A478" s="15" t="n"/>
      <c r="B478" s="15" t="n"/>
      <c r="C478" s="15" t="n"/>
      <c r="D478" s="15" t="n"/>
      <c r="E478" s="15" t="n"/>
      <c r="F478" s="15" t="n"/>
    </row>
    <row r="479">
      <c r="A479" s="15" t="n"/>
      <c r="B479" s="15" t="n"/>
      <c r="C479" s="15" t="n"/>
      <c r="D479" s="15" t="n"/>
      <c r="E479" s="15" t="n"/>
      <c r="F479" s="15" t="n"/>
    </row>
    <row r="480">
      <c r="A480" s="15" t="n"/>
      <c r="B480" s="15" t="n"/>
      <c r="C480" s="15" t="n"/>
      <c r="D480" s="15" t="n"/>
      <c r="E480" s="15" t="n"/>
      <c r="F480" s="15" t="n"/>
    </row>
    <row r="481">
      <c r="A481" s="15" t="n"/>
      <c r="B481" s="15" t="n"/>
      <c r="C481" s="15" t="n"/>
      <c r="D481" s="15" t="n"/>
      <c r="E481" s="15" t="n"/>
      <c r="F481" s="15" t="n"/>
    </row>
    <row r="482">
      <c r="A482" s="15" t="n"/>
      <c r="B482" s="15" t="n"/>
      <c r="C482" s="15" t="n"/>
      <c r="D482" s="15" t="n"/>
      <c r="E482" s="15" t="n"/>
      <c r="F482" s="15" t="n"/>
    </row>
    <row r="483">
      <c r="A483" s="15" t="n"/>
      <c r="B483" s="15" t="n"/>
      <c r="C483" s="15" t="n"/>
      <c r="D483" s="15" t="n"/>
      <c r="E483" s="15" t="n"/>
      <c r="F483" s="15" t="n"/>
    </row>
    <row r="484">
      <c r="A484" s="15" t="n"/>
      <c r="B484" s="15" t="n"/>
      <c r="C484" s="15" t="n"/>
      <c r="D484" s="15" t="n"/>
      <c r="E484" s="15" t="n"/>
      <c r="F484" s="15" t="n"/>
    </row>
    <row r="485">
      <c r="A485" s="15" t="n"/>
      <c r="B485" s="15" t="n"/>
      <c r="C485" s="15" t="n"/>
      <c r="D485" s="15" t="n"/>
      <c r="E485" s="15" t="n"/>
      <c r="F485" s="15" t="n"/>
    </row>
    <row r="486">
      <c r="A486" s="15" t="n"/>
      <c r="B486" s="15" t="n"/>
      <c r="C486" s="15" t="n"/>
      <c r="D486" s="15" t="n"/>
      <c r="E486" s="15" t="n"/>
      <c r="F486" s="15" t="n"/>
    </row>
    <row r="487">
      <c r="A487" s="15" t="n"/>
      <c r="B487" s="15" t="n"/>
      <c r="C487" s="15" t="n"/>
      <c r="D487" s="15" t="n"/>
      <c r="E487" s="15" t="n"/>
      <c r="F487" s="15" t="n"/>
    </row>
    <row r="488">
      <c r="A488" s="15" t="n"/>
      <c r="B488" s="15" t="n"/>
      <c r="C488" s="15" t="n"/>
      <c r="D488" s="15" t="n"/>
      <c r="E488" s="15" t="n"/>
      <c r="F488" s="15" t="n"/>
    </row>
    <row r="489">
      <c r="A489" s="15" t="n"/>
      <c r="B489" s="15" t="n"/>
      <c r="C489" s="15" t="n"/>
      <c r="D489" s="15" t="n"/>
      <c r="E489" s="15" t="n"/>
      <c r="F489" s="15" t="n"/>
    </row>
    <row r="490">
      <c r="A490" s="15" t="n"/>
      <c r="B490" s="15" t="n"/>
      <c r="C490" s="15" t="n"/>
      <c r="D490" s="15" t="n"/>
      <c r="E490" s="15" t="n"/>
      <c r="F490" s="15" t="n"/>
    </row>
    <row r="491">
      <c r="A491" s="15" t="n"/>
      <c r="B491" s="15" t="n"/>
      <c r="C491" s="15" t="n"/>
      <c r="D491" s="15" t="n"/>
      <c r="E491" s="15" t="n"/>
      <c r="F491" s="15" t="n"/>
    </row>
    <row r="492">
      <c r="A492" s="15" t="n"/>
      <c r="B492" s="15" t="n"/>
      <c r="C492" s="15" t="n"/>
      <c r="D492" s="15" t="n"/>
      <c r="E492" s="15" t="n"/>
      <c r="F492" s="15" t="n"/>
    </row>
    <row r="493">
      <c r="A493" s="15" t="n"/>
      <c r="B493" s="15" t="n"/>
      <c r="C493" s="15" t="n"/>
      <c r="D493" s="15" t="n"/>
      <c r="E493" s="15" t="n"/>
      <c r="F493" s="15" t="n"/>
    </row>
    <row r="494">
      <c r="A494" s="15" t="n"/>
      <c r="B494" s="15" t="n"/>
      <c r="C494" s="15" t="n"/>
      <c r="D494" s="15" t="n"/>
      <c r="E494" s="15" t="n"/>
      <c r="F494" s="15" t="n"/>
    </row>
    <row r="495">
      <c r="A495" s="15" t="n"/>
      <c r="B495" s="15" t="n"/>
      <c r="C495" s="15" t="n"/>
      <c r="D495" s="15" t="n"/>
      <c r="E495" s="15" t="n"/>
      <c r="F495" s="15" t="n"/>
    </row>
    <row r="496">
      <c r="A496" s="15" t="n"/>
      <c r="B496" s="15" t="n"/>
      <c r="C496" s="15" t="n"/>
      <c r="D496" s="15" t="n"/>
      <c r="E496" s="15" t="n"/>
      <c r="F496" s="15" t="n"/>
    </row>
    <row r="497">
      <c r="A497" s="15" t="n"/>
      <c r="B497" s="15" t="n"/>
      <c r="C497" s="15" t="n"/>
      <c r="D497" s="15" t="n"/>
      <c r="E497" s="15" t="n"/>
      <c r="F497" s="15" t="n"/>
    </row>
    <row r="498">
      <c r="A498" s="15" t="n"/>
      <c r="B498" s="15" t="n"/>
      <c r="C498" s="15" t="n"/>
      <c r="D498" s="15" t="n"/>
      <c r="E498" s="15" t="n"/>
      <c r="F498" s="15" t="n"/>
    </row>
    <row r="499">
      <c r="A499" s="15" t="n"/>
      <c r="B499" s="15" t="n"/>
      <c r="C499" s="15" t="n"/>
      <c r="D499" s="15" t="n"/>
      <c r="E499" s="15" t="n"/>
      <c r="F499" s="15" t="n"/>
    </row>
    <row r="500">
      <c r="A500" s="15" t="n"/>
      <c r="B500" s="15" t="n"/>
      <c r="C500" s="15" t="n"/>
      <c r="D500" s="15" t="n"/>
      <c r="E500" s="15" t="n"/>
      <c r="F500" s="15" t="n"/>
    </row>
    <row r="501">
      <c r="A501" s="15" t="n"/>
      <c r="B501" s="15" t="n"/>
      <c r="C501" s="15" t="n"/>
      <c r="D501" s="15" t="n"/>
      <c r="E501" s="15" t="n"/>
      <c r="F501" s="15" t="n"/>
    </row>
    <row r="502">
      <c r="A502" s="15" t="n"/>
      <c r="B502" s="15" t="n"/>
      <c r="C502" s="15" t="n"/>
      <c r="D502" s="15" t="n"/>
      <c r="E502" s="15" t="n"/>
      <c r="F502" s="15" t="n"/>
    </row>
    <row r="503">
      <c r="A503" s="15" t="n"/>
      <c r="B503" s="15" t="n"/>
      <c r="C503" s="15" t="n"/>
      <c r="D503" s="15" t="n"/>
      <c r="E503" s="15" t="n"/>
      <c r="F503" s="15" t="n"/>
    </row>
    <row r="504">
      <c r="A504" s="15" t="n"/>
      <c r="B504" s="15" t="n"/>
      <c r="C504" s="15" t="n"/>
      <c r="D504" s="15" t="n"/>
      <c r="E504" s="15" t="n"/>
      <c r="F504" s="15" t="n"/>
    </row>
    <row r="505">
      <c r="A505" s="15" t="n"/>
      <c r="B505" s="15" t="n"/>
      <c r="C505" s="15" t="n"/>
      <c r="D505" s="15" t="n"/>
      <c r="E505" s="15" t="n"/>
      <c r="F505" s="15" t="n"/>
    </row>
    <row r="506">
      <c r="A506" s="15" t="n"/>
      <c r="B506" s="15" t="n"/>
      <c r="C506" s="15" t="n"/>
      <c r="D506" s="15" t="n"/>
      <c r="E506" s="15" t="n"/>
      <c r="F506" s="15" t="n"/>
    </row>
    <row r="507">
      <c r="A507" s="15" t="n"/>
      <c r="B507" s="15" t="n"/>
      <c r="C507" s="15" t="n"/>
      <c r="D507" s="15" t="n"/>
      <c r="E507" s="15" t="n"/>
      <c r="F507" s="15" t="n"/>
    </row>
    <row r="508">
      <c r="A508" s="15" t="n"/>
      <c r="B508" s="15" t="n"/>
      <c r="C508" s="15" t="n"/>
      <c r="D508" s="15" t="n"/>
      <c r="E508" s="15" t="n"/>
      <c r="F508" s="15" t="n"/>
    </row>
    <row r="509">
      <c r="A509" s="15" t="n"/>
      <c r="B509" s="15" t="n"/>
      <c r="C509" s="15" t="n"/>
      <c r="D509" s="15" t="n"/>
      <c r="E509" s="15" t="n"/>
      <c r="F509" s="15" t="n"/>
    </row>
    <row r="510">
      <c r="A510" s="15" t="n"/>
      <c r="B510" s="15" t="n"/>
      <c r="C510" s="15" t="n"/>
      <c r="D510" s="15" t="n"/>
      <c r="E510" s="15" t="n"/>
      <c r="F510" s="15" t="n"/>
    </row>
    <row r="511">
      <c r="A511" s="15" t="n"/>
      <c r="B511" s="15" t="n"/>
      <c r="C511" s="15" t="n"/>
      <c r="D511" s="15" t="n"/>
      <c r="E511" s="15" t="n"/>
      <c r="F511" s="15" t="n"/>
    </row>
    <row r="512">
      <c r="A512" s="15" t="n"/>
      <c r="B512" s="15" t="n"/>
      <c r="C512" s="15" t="n"/>
      <c r="D512" s="15" t="n"/>
      <c r="E512" s="15" t="n"/>
      <c r="F512" s="15" t="n"/>
    </row>
    <row r="513">
      <c r="A513" s="15" t="n"/>
      <c r="B513" s="15" t="n"/>
      <c r="C513" s="15" t="n"/>
      <c r="D513" s="15" t="n"/>
      <c r="E513" s="15" t="n"/>
      <c r="F513" s="15" t="n"/>
    </row>
    <row r="514">
      <c r="A514" s="15" t="n"/>
      <c r="B514" s="15" t="n"/>
      <c r="C514" s="15" t="n"/>
      <c r="D514" s="15" t="n"/>
      <c r="E514" s="15" t="n"/>
      <c r="F514" s="15" t="n"/>
    </row>
    <row r="515">
      <c r="A515" s="15" t="n"/>
      <c r="B515" s="15" t="n"/>
      <c r="C515" s="15" t="n"/>
      <c r="D515" s="15" t="n"/>
      <c r="E515" s="15" t="n"/>
      <c r="F515" s="15" t="n"/>
    </row>
    <row r="516">
      <c r="A516" s="15" t="n"/>
      <c r="B516" s="15" t="n"/>
      <c r="C516" s="15" t="n"/>
      <c r="D516" s="15" t="n"/>
      <c r="E516" s="15" t="n"/>
      <c r="F516" s="15" t="n"/>
    </row>
    <row r="517">
      <c r="A517" s="15" t="n"/>
      <c r="B517" s="15" t="n"/>
      <c r="C517" s="15" t="n"/>
      <c r="D517" s="15" t="n"/>
      <c r="E517" s="15" t="n"/>
      <c r="F517" s="15" t="n"/>
    </row>
    <row r="518">
      <c r="A518" s="15" t="n"/>
      <c r="B518" s="15" t="n"/>
      <c r="C518" s="15" t="n"/>
      <c r="D518" s="15" t="n"/>
      <c r="E518" s="15" t="n"/>
      <c r="F518" s="15" t="n"/>
    </row>
    <row r="519">
      <c r="A519" s="15" t="n"/>
      <c r="B519" s="15" t="n"/>
      <c r="C519" s="15" t="n"/>
      <c r="D519" s="15" t="n"/>
      <c r="E519" s="15" t="n"/>
      <c r="F519" s="15" t="n"/>
    </row>
    <row r="520">
      <c r="A520" s="15" t="n"/>
      <c r="B520" s="15" t="n"/>
      <c r="C520" s="15" t="n"/>
      <c r="D520" s="15" t="n"/>
      <c r="E520" s="15" t="n"/>
      <c r="F520" s="15" t="n"/>
    </row>
    <row r="521">
      <c r="A521" s="15" t="n"/>
      <c r="B521" s="15" t="n"/>
      <c r="C521" s="15" t="n"/>
      <c r="D521" s="15" t="n"/>
      <c r="E521" s="15" t="n"/>
      <c r="F521" s="15" t="n"/>
    </row>
    <row r="522">
      <c r="A522" s="15" t="n"/>
      <c r="B522" s="15" t="n"/>
      <c r="C522" s="15" t="n"/>
      <c r="D522" s="15" t="n"/>
      <c r="E522" s="15" t="n"/>
      <c r="F522" s="15" t="n"/>
    </row>
    <row r="523">
      <c r="A523" s="15" t="n"/>
      <c r="B523" s="15" t="n"/>
      <c r="C523" s="15" t="n"/>
      <c r="D523" s="15" t="n"/>
      <c r="E523" s="15" t="n"/>
      <c r="F523" s="15" t="n"/>
    </row>
    <row r="524">
      <c r="A524" s="15" t="n"/>
      <c r="B524" s="15" t="n"/>
      <c r="C524" s="15" t="n"/>
      <c r="D524" s="15" t="n"/>
      <c r="E524" s="15" t="n"/>
      <c r="F524" s="15" t="n"/>
    </row>
    <row r="525">
      <c r="A525" s="15" t="n"/>
      <c r="B525" s="15" t="n"/>
      <c r="C525" s="15" t="n"/>
      <c r="D525" s="15" t="n"/>
      <c r="E525" s="15" t="n"/>
      <c r="F525" s="15" t="n"/>
    </row>
    <row r="526">
      <c r="A526" s="15" t="n"/>
      <c r="B526" s="15" t="n"/>
      <c r="C526" s="15" t="n"/>
      <c r="D526" s="15" t="n"/>
      <c r="E526" s="15" t="n"/>
      <c r="F526" s="15" t="n"/>
    </row>
    <row r="527">
      <c r="A527" s="15" t="n"/>
      <c r="B527" s="15" t="n"/>
      <c r="C527" s="15" t="n"/>
      <c r="D527" s="15" t="n"/>
      <c r="E527" s="15" t="n"/>
      <c r="F527" s="15" t="n"/>
    </row>
    <row r="528">
      <c r="A528" s="15" t="n"/>
      <c r="B528" s="15" t="n"/>
      <c r="C528" s="15" t="n"/>
      <c r="D528" s="15" t="n"/>
      <c r="E528" s="15" t="n"/>
      <c r="F528" s="15" t="n"/>
    </row>
    <row r="529">
      <c r="A529" s="15" t="n"/>
      <c r="B529" s="15" t="n"/>
      <c r="C529" s="15" t="n"/>
      <c r="D529" s="15" t="n"/>
      <c r="E529" s="15" t="n"/>
      <c r="F529" s="15" t="n"/>
    </row>
    <row r="530">
      <c r="A530" s="15" t="n"/>
      <c r="B530" s="15" t="n"/>
      <c r="C530" s="15" t="n"/>
      <c r="D530" s="15" t="n"/>
      <c r="E530" s="15" t="n"/>
      <c r="F530" s="15" t="n"/>
    </row>
    <row r="531">
      <c r="A531" s="15" t="n"/>
      <c r="B531" s="15" t="n"/>
      <c r="C531" s="15" t="n"/>
      <c r="D531" s="15" t="n"/>
      <c r="E531" s="15" t="n"/>
      <c r="F531" s="15" t="n"/>
    </row>
    <row r="532">
      <c r="A532" s="15" t="n"/>
      <c r="B532" s="15" t="n"/>
      <c r="C532" s="15" t="n"/>
      <c r="D532" s="15" t="n"/>
      <c r="E532" s="15" t="n"/>
      <c r="F532" s="15" t="n"/>
    </row>
    <row r="533">
      <c r="A533" s="15" t="n"/>
      <c r="B533" s="15" t="n"/>
      <c r="C533" s="15" t="n"/>
      <c r="D533" s="15" t="n"/>
      <c r="E533" s="15" t="n"/>
      <c r="F533" s="15" t="n"/>
    </row>
    <row r="534">
      <c r="A534" s="15" t="n"/>
      <c r="B534" s="15" t="n"/>
      <c r="C534" s="15" t="n"/>
      <c r="D534" s="15" t="n"/>
      <c r="E534" s="15" t="n"/>
      <c r="F534" s="15" t="n"/>
    </row>
    <row r="535">
      <c r="A535" s="15" t="n"/>
      <c r="B535" s="15" t="n"/>
      <c r="C535" s="15" t="n"/>
      <c r="D535" s="15" t="n"/>
      <c r="E535" s="15" t="n"/>
      <c r="F535" s="15" t="n"/>
    </row>
    <row r="536">
      <c r="A536" s="15" t="n"/>
      <c r="B536" s="15" t="n"/>
      <c r="C536" s="15" t="n"/>
      <c r="D536" s="15" t="n"/>
      <c r="E536" s="15" t="n"/>
      <c r="F536" s="15" t="n"/>
    </row>
    <row r="537">
      <c r="A537" s="15" t="n"/>
      <c r="B537" s="15" t="n"/>
      <c r="C537" s="15" t="n"/>
      <c r="D537" s="15" t="n"/>
      <c r="E537" s="15" t="n"/>
      <c r="F537" s="15" t="n"/>
    </row>
    <row r="538">
      <c r="A538" s="15" t="n"/>
      <c r="B538" s="15" t="n"/>
      <c r="C538" s="15" t="n"/>
      <c r="D538" s="15" t="n"/>
      <c r="E538" s="15" t="n"/>
      <c r="F538" s="15" t="n"/>
    </row>
    <row r="539">
      <c r="A539" s="15" t="n"/>
      <c r="B539" s="15" t="n"/>
      <c r="C539" s="15" t="n"/>
      <c r="D539" s="15" t="n"/>
      <c r="E539" s="15" t="n"/>
      <c r="F539" s="15" t="n"/>
    </row>
    <row r="540">
      <c r="A540" s="15" t="n"/>
      <c r="B540" s="15" t="n"/>
      <c r="C540" s="15" t="n"/>
      <c r="D540" s="15" t="n"/>
      <c r="E540" s="15" t="n"/>
      <c r="F540" s="15" t="n"/>
    </row>
    <row r="541">
      <c r="A541" s="15" t="n"/>
      <c r="B541" s="15" t="n"/>
      <c r="C541" s="15" t="n"/>
      <c r="D541" s="15" t="n"/>
      <c r="E541" s="15" t="n"/>
      <c r="F541" s="15" t="n"/>
    </row>
    <row r="542">
      <c r="A542" s="15" t="n"/>
      <c r="B542" s="15" t="n"/>
      <c r="C542" s="15" t="n"/>
      <c r="D542" s="15" t="n"/>
      <c r="E542" s="15" t="n"/>
      <c r="F542" s="15" t="n"/>
    </row>
    <row r="543">
      <c r="A543" s="15" t="n"/>
      <c r="B543" s="15" t="n"/>
      <c r="C543" s="15" t="n"/>
      <c r="D543" s="15" t="n"/>
      <c r="E543" s="15" t="n"/>
      <c r="F543" s="15" t="n"/>
    </row>
    <row r="544">
      <c r="A544" s="15" t="n"/>
      <c r="B544" s="15" t="n"/>
      <c r="C544" s="15" t="n"/>
      <c r="D544" s="15" t="n"/>
      <c r="E544" s="15" t="n"/>
      <c r="F544" s="15" t="n"/>
    </row>
    <row r="545">
      <c r="A545" s="15" t="n"/>
      <c r="B545" s="15" t="n"/>
      <c r="C545" s="15" t="n"/>
      <c r="D545" s="15" t="n"/>
      <c r="E545" s="15" t="n"/>
      <c r="F545" s="15" t="n"/>
    </row>
    <row r="546">
      <c r="A546" s="15" t="n"/>
      <c r="B546" s="15" t="n"/>
      <c r="C546" s="15" t="n"/>
      <c r="D546" s="15" t="n"/>
      <c r="E546" s="15" t="n"/>
      <c r="F546" s="15" t="n"/>
    </row>
    <row r="547">
      <c r="A547" s="15" t="n"/>
      <c r="B547" s="15" t="n"/>
      <c r="C547" s="15" t="n"/>
      <c r="D547" s="15" t="n"/>
      <c r="E547" s="15" t="n"/>
      <c r="F547" s="15" t="n"/>
    </row>
    <row r="548">
      <c r="A548" s="15" t="n"/>
      <c r="B548" s="15" t="n"/>
      <c r="C548" s="15" t="n"/>
      <c r="D548" s="15" t="n"/>
      <c r="E548" s="15" t="n"/>
      <c r="F548" s="15" t="n"/>
    </row>
    <row r="549">
      <c r="A549" s="15" t="n"/>
      <c r="B549" s="15" t="n"/>
      <c r="C549" s="15" t="n"/>
      <c r="D549" s="15" t="n"/>
      <c r="E549" s="15" t="n"/>
      <c r="F549" s="15" t="n"/>
    </row>
    <row r="550">
      <c r="A550" s="15" t="n"/>
      <c r="B550" s="15" t="n"/>
      <c r="C550" s="15" t="n"/>
      <c r="D550" s="15" t="n"/>
      <c r="E550" s="15" t="n"/>
      <c r="F550" s="15" t="n"/>
    </row>
    <row r="551">
      <c r="A551" s="15" t="n"/>
      <c r="B551" s="15" t="n"/>
      <c r="C551" s="15" t="n"/>
      <c r="D551" s="15" t="n"/>
      <c r="E551" s="15" t="n"/>
      <c r="F551" s="15" t="n"/>
    </row>
    <row r="552">
      <c r="A552" s="15" t="n"/>
      <c r="B552" s="15" t="n"/>
      <c r="C552" s="15" t="n"/>
      <c r="D552" s="15" t="n"/>
      <c r="E552" s="15" t="n"/>
      <c r="F552" s="15" t="n"/>
    </row>
    <row r="553">
      <c r="A553" s="15" t="n"/>
      <c r="B553" s="15" t="n"/>
      <c r="C553" s="15" t="n"/>
      <c r="D553" s="15" t="n"/>
      <c r="E553" s="15" t="n"/>
      <c r="F553" s="15" t="n"/>
    </row>
    <row r="554">
      <c r="A554" s="15" t="n"/>
      <c r="B554" s="15" t="n"/>
      <c r="C554" s="15" t="n"/>
      <c r="D554" s="15" t="n"/>
      <c r="E554" s="15" t="n"/>
      <c r="F554" s="15" t="n"/>
    </row>
    <row r="555">
      <c r="A555" s="15" t="n"/>
      <c r="B555" s="15" t="n"/>
      <c r="C555" s="15" t="n"/>
      <c r="D555" s="15" t="n"/>
      <c r="E555" s="15" t="n"/>
      <c r="F555" s="15" t="n"/>
    </row>
    <row r="556">
      <c r="A556" s="15" t="n"/>
      <c r="B556" s="15" t="n"/>
      <c r="C556" s="15" t="n"/>
      <c r="D556" s="15" t="n"/>
      <c r="E556" s="15" t="n"/>
      <c r="F556" s="15" t="n"/>
    </row>
    <row r="557">
      <c r="A557" s="15" t="n"/>
      <c r="B557" s="15" t="n"/>
      <c r="C557" s="15" t="n"/>
      <c r="D557" s="15" t="n"/>
      <c r="E557" s="15" t="n"/>
      <c r="F557" s="15" t="n"/>
    </row>
    <row r="558">
      <c r="A558" s="15" t="n"/>
      <c r="B558" s="15" t="n"/>
      <c r="C558" s="15" t="n"/>
      <c r="D558" s="15" t="n"/>
      <c r="E558" s="15" t="n"/>
      <c r="F558" s="15" t="n"/>
    </row>
    <row r="559">
      <c r="A559" s="15" t="n"/>
      <c r="B559" s="15" t="n"/>
      <c r="C559" s="15" t="n"/>
      <c r="D559" s="15" t="n"/>
      <c r="E559" s="15" t="n"/>
      <c r="F559" s="15" t="n"/>
    </row>
    <row r="560">
      <c r="A560" s="15" t="n"/>
      <c r="B560" s="15" t="n"/>
      <c r="C560" s="15" t="n"/>
      <c r="D560" s="15" t="n"/>
      <c r="E560" s="15" t="n"/>
      <c r="F560" s="15" t="n"/>
    </row>
    <row r="561">
      <c r="A561" s="15" t="n"/>
      <c r="B561" s="15" t="n"/>
      <c r="C561" s="15" t="n"/>
      <c r="D561" s="15" t="n"/>
      <c r="E561" s="15" t="n"/>
      <c r="F561" s="15" t="n"/>
    </row>
    <row r="562">
      <c r="A562" s="15" t="n"/>
      <c r="B562" s="15" t="n"/>
      <c r="C562" s="15" t="n"/>
      <c r="D562" s="15" t="n"/>
      <c r="E562" s="15" t="n"/>
      <c r="F562" s="15" t="n"/>
    </row>
    <row r="563">
      <c r="A563" s="15" t="n"/>
      <c r="B563" s="15" t="n"/>
      <c r="C563" s="15" t="n"/>
      <c r="D563" s="15" t="n"/>
      <c r="E563" s="15" t="n"/>
      <c r="F563" s="15" t="n"/>
    </row>
    <row r="564">
      <c r="A564" s="15" t="n"/>
      <c r="B564" s="15" t="n"/>
      <c r="C564" s="15" t="n"/>
      <c r="D564" s="15" t="n"/>
      <c r="E564" s="15" t="n"/>
      <c r="F564" s="15" t="n"/>
    </row>
    <row r="565">
      <c r="A565" s="15" t="n"/>
      <c r="B565" s="15" t="n"/>
      <c r="C565" s="15" t="n"/>
      <c r="D565" s="15" t="n"/>
      <c r="E565" s="15" t="n"/>
      <c r="F565" s="15" t="n"/>
    </row>
    <row r="566">
      <c r="A566" s="15" t="n"/>
      <c r="B566" s="15" t="n"/>
      <c r="C566" s="15" t="n"/>
      <c r="D566" s="15" t="n"/>
      <c r="E566" s="15" t="n"/>
      <c r="F566" s="15" t="n"/>
    </row>
    <row r="567">
      <c r="A567" s="15" t="n"/>
      <c r="B567" s="15" t="n"/>
      <c r="C567" s="15" t="n"/>
      <c r="D567" s="15" t="n"/>
      <c r="E567" s="15" t="n"/>
      <c r="F567" s="15" t="n"/>
    </row>
    <row r="568">
      <c r="A568" s="15" t="n"/>
      <c r="B568" s="15" t="n"/>
      <c r="C568" s="15" t="n"/>
      <c r="D568" s="15" t="n"/>
      <c r="E568" s="15" t="n"/>
      <c r="F568" s="15" t="n"/>
    </row>
    <row r="569">
      <c r="A569" s="15" t="n"/>
      <c r="B569" s="15" t="n"/>
      <c r="C569" s="15" t="n"/>
      <c r="D569" s="15" t="n"/>
      <c r="E569" s="15" t="n"/>
      <c r="F569" s="15" t="n"/>
    </row>
    <row r="570">
      <c r="A570" s="15" t="n"/>
      <c r="B570" s="15" t="n"/>
      <c r="C570" s="15" t="n"/>
      <c r="D570" s="15" t="n"/>
      <c r="E570" s="15" t="n"/>
      <c r="F570" s="15" t="n"/>
    </row>
    <row r="571">
      <c r="A571" s="15" t="n"/>
      <c r="B571" s="15" t="n"/>
      <c r="C571" s="15" t="n"/>
      <c r="D571" s="15" t="n"/>
      <c r="E571" s="15" t="n"/>
      <c r="F571" s="15" t="n"/>
    </row>
    <row r="572">
      <c r="A572" s="15" t="n"/>
      <c r="B572" s="15" t="n"/>
      <c r="C572" s="15" t="n"/>
      <c r="D572" s="15" t="n"/>
      <c r="E572" s="15" t="n"/>
      <c r="F572" s="15" t="n"/>
    </row>
    <row r="573">
      <c r="A573" s="15" t="n"/>
      <c r="B573" s="15" t="n"/>
      <c r="C573" s="15" t="n"/>
      <c r="D573" s="15" t="n"/>
      <c r="E573" s="15" t="n"/>
      <c r="F573" s="15" t="n"/>
    </row>
    <row r="574">
      <c r="A574" s="15" t="n"/>
      <c r="B574" s="15" t="n"/>
      <c r="C574" s="15" t="n"/>
      <c r="D574" s="15" t="n"/>
      <c r="E574" s="15" t="n"/>
      <c r="F574" s="15" t="n"/>
    </row>
    <row r="575">
      <c r="A575" s="15" t="n"/>
      <c r="B575" s="15" t="n"/>
      <c r="C575" s="15" t="n"/>
      <c r="D575" s="15" t="n"/>
      <c r="E575" s="15" t="n"/>
      <c r="F575" s="15" t="n"/>
    </row>
    <row r="576">
      <c r="A576" s="15" t="n"/>
      <c r="B576" s="15" t="n"/>
      <c r="C576" s="15" t="n"/>
      <c r="D576" s="15" t="n"/>
      <c r="E576" s="15" t="n"/>
      <c r="F576" s="15" t="n"/>
    </row>
    <row r="577">
      <c r="A577" s="15" t="n"/>
      <c r="B577" s="15" t="n"/>
      <c r="C577" s="15" t="n"/>
      <c r="D577" s="15" t="n"/>
      <c r="E577" s="15" t="n"/>
      <c r="F577" s="15" t="n"/>
    </row>
    <row r="578">
      <c r="A578" s="15" t="n"/>
      <c r="B578" s="15" t="n"/>
      <c r="C578" s="15" t="n"/>
      <c r="D578" s="15" t="n"/>
      <c r="E578" s="15" t="n"/>
      <c r="F578" s="15" t="n"/>
    </row>
    <row r="579">
      <c r="A579" s="15" t="n"/>
      <c r="B579" s="15" t="n"/>
      <c r="C579" s="15" t="n"/>
      <c r="D579" s="15" t="n"/>
      <c r="E579" s="15" t="n"/>
      <c r="F579" s="15" t="n"/>
    </row>
    <row r="580">
      <c r="A580" s="15" t="n"/>
      <c r="B580" s="15" t="n"/>
      <c r="C580" s="15" t="n"/>
      <c r="D580" s="15" t="n"/>
      <c r="E580" s="15" t="n"/>
      <c r="F580" s="15" t="n"/>
    </row>
    <row r="581">
      <c r="A581" s="15" t="n"/>
      <c r="B581" s="15" t="n"/>
      <c r="C581" s="15" t="n"/>
      <c r="D581" s="15" t="n"/>
      <c r="E581" s="15" t="n"/>
      <c r="F581" s="15" t="n"/>
    </row>
    <row r="582">
      <c r="A582" s="15" t="n"/>
      <c r="B582" s="15" t="n"/>
      <c r="C582" s="15" t="n"/>
      <c r="D582" s="15" t="n"/>
      <c r="E582" s="15" t="n"/>
      <c r="F582" s="15" t="n"/>
    </row>
    <row r="583">
      <c r="A583" s="15" t="n"/>
      <c r="B583" s="15" t="n"/>
      <c r="C583" s="15" t="n"/>
      <c r="D583" s="15" t="n"/>
      <c r="E583" s="15" t="n"/>
      <c r="F583" s="15" t="n"/>
    </row>
    <row r="584">
      <c r="A584" s="15" t="n"/>
      <c r="B584" s="15" t="n"/>
      <c r="C584" s="15" t="n"/>
      <c r="D584" s="15" t="n"/>
      <c r="E584" s="15" t="n"/>
      <c r="F584" s="15" t="n"/>
    </row>
    <row r="585">
      <c r="A585" s="15" t="n"/>
      <c r="B585" s="15" t="n"/>
      <c r="C585" s="15" t="n"/>
      <c r="D585" s="15" t="n"/>
      <c r="E585" s="15" t="n"/>
      <c r="F585" s="15" t="n"/>
    </row>
    <row r="586">
      <c r="A586" s="15" t="n"/>
      <c r="B586" s="15" t="n"/>
      <c r="C586" s="15" t="n"/>
      <c r="D586" s="15" t="n"/>
      <c r="E586" s="15" t="n"/>
      <c r="F586" s="15" t="n"/>
    </row>
    <row r="587">
      <c r="A587" s="15" t="n"/>
      <c r="B587" s="15" t="n"/>
      <c r="C587" s="15" t="n"/>
      <c r="D587" s="15" t="n"/>
      <c r="E587" s="15" t="n"/>
      <c r="F587" s="15" t="n"/>
    </row>
    <row r="588">
      <c r="A588" s="15" t="n"/>
      <c r="B588" s="15" t="n"/>
      <c r="C588" s="15" t="n"/>
      <c r="D588" s="15" t="n"/>
      <c r="E588" s="15" t="n"/>
      <c r="F588" s="15" t="n"/>
    </row>
    <row r="589">
      <c r="A589" s="15" t="n"/>
      <c r="B589" s="15" t="n"/>
      <c r="C589" s="15" t="n"/>
      <c r="D589" s="15" t="n"/>
      <c r="E589" s="15" t="n"/>
      <c r="F589" s="15" t="n"/>
    </row>
    <row r="590">
      <c r="A590" s="15" t="n"/>
      <c r="B590" s="15" t="n"/>
      <c r="C590" s="15" t="n"/>
      <c r="D590" s="15" t="n"/>
      <c r="E590" s="15" t="n"/>
      <c r="F590" s="15" t="n"/>
    </row>
    <row r="591">
      <c r="A591" s="15" t="n"/>
      <c r="B591" s="15" t="n"/>
      <c r="C591" s="15" t="n"/>
      <c r="D591" s="15" t="n"/>
      <c r="E591" s="15" t="n"/>
      <c r="F591" s="15" t="n"/>
    </row>
    <row r="592">
      <c r="A592" s="15" t="n"/>
      <c r="B592" s="15" t="n"/>
      <c r="C592" s="15" t="n"/>
      <c r="D592" s="15" t="n"/>
      <c r="E592" s="15" t="n"/>
      <c r="F592" s="15" t="n"/>
    </row>
    <row r="593">
      <c r="A593" s="15" t="n"/>
      <c r="B593" s="15" t="n"/>
      <c r="C593" s="15" t="n"/>
      <c r="D593" s="15" t="n"/>
      <c r="E593" s="15" t="n"/>
      <c r="F593" s="15" t="n"/>
    </row>
    <row r="594">
      <c r="A594" s="15" t="n"/>
      <c r="B594" s="15" t="n"/>
      <c r="C594" s="15" t="n"/>
      <c r="D594" s="15" t="n"/>
      <c r="E594" s="15" t="n"/>
      <c r="F594" s="15" t="n"/>
    </row>
    <row r="595">
      <c r="A595" s="15" t="n"/>
      <c r="B595" s="15" t="n"/>
      <c r="C595" s="15" t="n"/>
      <c r="D595" s="15" t="n"/>
      <c r="E595" s="15" t="n"/>
      <c r="F595" s="15" t="n"/>
    </row>
    <row r="596">
      <c r="A596" s="15" t="n"/>
      <c r="B596" s="15" t="n"/>
      <c r="C596" s="15" t="n"/>
      <c r="D596" s="15" t="n"/>
      <c r="E596" s="15" t="n"/>
      <c r="F596" s="15" t="n"/>
    </row>
    <row r="597">
      <c r="A597" s="15" t="n"/>
      <c r="B597" s="15" t="n"/>
      <c r="C597" s="15" t="n"/>
      <c r="D597" s="15" t="n"/>
      <c r="E597" s="15" t="n"/>
      <c r="F597" s="15" t="n"/>
    </row>
    <row r="598">
      <c r="A598" s="15" t="n"/>
      <c r="B598" s="15" t="n"/>
      <c r="C598" s="15" t="n"/>
      <c r="D598" s="15" t="n"/>
      <c r="E598" s="15" t="n"/>
      <c r="F598" s="15" t="n"/>
    </row>
    <row r="599">
      <c r="A599" s="15" t="n"/>
      <c r="B599" s="15" t="n"/>
      <c r="C599" s="15" t="n"/>
      <c r="D599" s="15" t="n"/>
      <c r="E599" s="15" t="n"/>
      <c r="F599" s="15" t="n"/>
    </row>
    <row r="600">
      <c r="A600" s="15" t="n"/>
      <c r="B600" s="15" t="n"/>
      <c r="C600" s="15" t="n"/>
      <c r="D600" s="15" t="n"/>
      <c r="E600" s="15" t="n"/>
      <c r="F600" s="15" t="n"/>
    </row>
    <row r="601">
      <c r="A601" s="15" t="n"/>
      <c r="B601" s="15" t="n"/>
      <c r="C601" s="15" t="n"/>
      <c r="D601" s="15" t="n"/>
      <c r="E601" s="15" t="n"/>
      <c r="F601" s="15" t="n"/>
    </row>
    <row r="602">
      <c r="A602" s="15" t="n"/>
      <c r="B602" s="15" t="n"/>
      <c r="C602" s="15" t="n"/>
      <c r="D602" s="15" t="n"/>
      <c r="E602" s="15" t="n"/>
      <c r="F602" s="15" t="n"/>
    </row>
    <row r="603">
      <c r="A603" s="15" t="n"/>
      <c r="B603" s="15" t="n"/>
      <c r="C603" s="15" t="n"/>
      <c r="D603" s="15" t="n"/>
      <c r="E603" s="15" t="n"/>
      <c r="F603" s="15" t="n"/>
    </row>
    <row r="604">
      <c r="A604" s="15" t="n"/>
      <c r="B604" s="15" t="n"/>
      <c r="C604" s="15" t="n"/>
      <c r="D604" s="15" t="n"/>
      <c r="E604" s="15" t="n"/>
      <c r="F604" s="15" t="n"/>
    </row>
    <row r="605">
      <c r="A605" s="15" t="n"/>
      <c r="B605" s="15" t="n"/>
      <c r="C605" s="15" t="n"/>
      <c r="D605" s="15" t="n"/>
      <c r="E605" s="15" t="n"/>
      <c r="F605" s="15" t="n"/>
    </row>
    <row r="606">
      <c r="A606" s="15" t="n"/>
      <c r="B606" s="15" t="n"/>
      <c r="C606" s="15" t="n"/>
      <c r="D606" s="15" t="n"/>
      <c r="E606" s="15" t="n"/>
      <c r="F606" s="15" t="n"/>
    </row>
    <row r="607">
      <c r="A607" s="15" t="n"/>
      <c r="B607" s="15" t="n"/>
      <c r="C607" s="15" t="n"/>
      <c r="D607" s="15" t="n"/>
      <c r="E607" s="15" t="n"/>
      <c r="F607" s="15" t="n"/>
    </row>
    <row r="608">
      <c r="A608" s="15" t="n"/>
      <c r="B608" s="15" t="n"/>
      <c r="C608" s="15" t="n"/>
      <c r="D608" s="15" t="n"/>
      <c r="E608" s="15" t="n"/>
      <c r="F608" s="15" t="n"/>
    </row>
    <row r="609">
      <c r="A609" s="15" t="n"/>
      <c r="B609" s="15" t="n"/>
      <c r="C609" s="15" t="n"/>
      <c r="D609" s="15" t="n"/>
      <c r="E609" s="15" t="n"/>
      <c r="F609" s="15" t="n"/>
    </row>
    <row r="610">
      <c r="A610" s="15" t="n"/>
      <c r="B610" s="15" t="n"/>
      <c r="C610" s="15" t="n"/>
      <c r="D610" s="15" t="n"/>
      <c r="E610" s="15" t="n"/>
      <c r="F610" s="15" t="n"/>
    </row>
    <row r="611">
      <c r="A611" s="15" t="n"/>
      <c r="B611" s="15" t="n"/>
      <c r="C611" s="15" t="n"/>
      <c r="D611" s="15" t="n"/>
      <c r="E611" s="15" t="n"/>
      <c r="F611" s="15" t="n"/>
    </row>
    <row r="612">
      <c r="A612" s="15" t="n"/>
      <c r="B612" s="15" t="n"/>
      <c r="C612" s="15" t="n"/>
      <c r="D612" s="15" t="n"/>
      <c r="E612" s="15" t="n"/>
      <c r="F612" s="15" t="n"/>
    </row>
    <row r="613">
      <c r="A613" s="15" t="n"/>
      <c r="B613" s="15" t="n"/>
      <c r="C613" s="15" t="n"/>
      <c r="D613" s="15" t="n"/>
      <c r="E613" s="15" t="n"/>
      <c r="F613" s="15" t="n"/>
    </row>
    <row r="614">
      <c r="A614" s="15" t="n"/>
      <c r="B614" s="15" t="n"/>
      <c r="C614" s="15" t="n"/>
      <c r="D614" s="15" t="n"/>
      <c r="E614" s="15" t="n"/>
      <c r="F614" s="15" t="n"/>
    </row>
    <row r="615">
      <c r="A615" s="15" t="n"/>
      <c r="B615" s="15" t="n"/>
      <c r="C615" s="15" t="n"/>
      <c r="D615" s="15" t="n"/>
      <c r="E615" s="15" t="n"/>
      <c r="F615" s="15" t="n"/>
    </row>
    <row r="616">
      <c r="A616" s="15" t="n"/>
      <c r="B616" s="15" t="n"/>
      <c r="C616" s="15" t="n"/>
      <c r="D616" s="15" t="n"/>
      <c r="E616" s="15" t="n"/>
      <c r="F616" s="15" t="n"/>
    </row>
    <row r="617">
      <c r="A617" s="15" t="n"/>
      <c r="B617" s="15" t="n"/>
      <c r="C617" s="15" t="n"/>
      <c r="D617" s="15" t="n"/>
      <c r="E617" s="15" t="n"/>
      <c r="F617" s="15" t="n"/>
    </row>
    <row r="618">
      <c r="A618" s="15" t="n"/>
      <c r="B618" s="15" t="n"/>
      <c r="C618" s="15" t="n"/>
      <c r="D618" s="15" t="n"/>
      <c r="E618" s="15" t="n"/>
      <c r="F618" s="15" t="n"/>
    </row>
    <row r="619">
      <c r="A619" s="15" t="n"/>
      <c r="B619" s="15" t="n"/>
      <c r="C619" s="15" t="n"/>
      <c r="D619" s="15" t="n"/>
      <c r="E619" s="15" t="n"/>
      <c r="F619" s="15" t="n"/>
    </row>
    <row r="620">
      <c r="A620" s="15" t="n"/>
      <c r="B620" s="15" t="n"/>
      <c r="C620" s="15" t="n"/>
      <c r="D620" s="15" t="n"/>
      <c r="E620" s="15" t="n"/>
      <c r="F620" s="15" t="n"/>
    </row>
    <row r="621">
      <c r="A621" s="15" t="n"/>
      <c r="B621" s="15" t="n"/>
      <c r="C621" s="15" t="n"/>
      <c r="D621" s="15" t="n"/>
      <c r="E621" s="15" t="n"/>
      <c r="F621" s="15" t="n"/>
    </row>
    <row r="622">
      <c r="A622" s="15" t="n"/>
      <c r="B622" s="15" t="n"/>
      <c r="C622" s="15" t="n"/>
      <c r="D622" s="15" t="n"/>
      <c r="E622" s="15" t="n"/>
      <c r="F622" s="15" t="n"/>
    </row>
    <row r="623">
      <c r="A623" s="15" t="n"/>
      <c r="B623" s="15" t="n"/>
      <c r="C623" s="15" t="n"/>
      <c r="D623" s="15" t="n"/>
      <c r="E623" s="15" t="n"/>
      <c r="F623" s="15" t="n"/>
    </row>
    <row r="624">
      <c r="A624" s="15" t="n"/>
      <c r="B624" s="15" t="n"/>
      <c r="C624" s="15" t="n"/>
      <c r="D624" s="15" t="n"/>
      <c r="E624" s="15" t="n"/>
      <c r="F624" s="15" t="n"/>
    </row>
    <row r="625">
      <c r="A625" s="15" t="n"/>
      <c r="B625" s="15" t="n"/>
      <c r="C625" s="15" t="n"/>
      <c r="D625" s="15" t="n"/>
      <c r="E625" s="15" t="n"/>
      <c r="F625" s="15" t="n"/>
    </row>
    <row r="626">
      <c r="A626" s="15" t="n"/>
      <c r="B626" s="15" t="n"/>
      <c r="C626" s="15" t="n"/>
      <c r="D626" s="15" t="n"/>
      <c r="E626" s="15" t="n"/>
      <c r="F626" s="15" t="n"/>
    </row>
    <row r="627">
      <c r="A627" s="15" t="n"/>
      <c r="B627" s="15" t="n"/>
      <c r="C627" s="15" t="n"/>
      <c r="D627" s="15" t="n"/>
      <c r="E627" s="15" t="n"/>
      <c r="F627" s="15" t="n"/>
    </row>
    <row r="628">
      <c r="A628" s="15" t="n"/>
      <c r="B628" s="15" t="n"/>
      <c r="C628" s="15" t="n"/>
      <c r="D628" s="15" t="n"/>
      <c r="E628" s="15" t="n"/>
      <c r="F628" s="15" t="n"/>
    </row>
    <row r="629">
      <c r="A629" s="15" t="n"/>
      <c r="B629" s="15" t="n"/>
      <c r="C629" s="15" t="n"/>
      <c r="D629" s="15" t="n"/>
      <c r="E629" s="15" t="n"/>
      <c r="F629" s="15" t="n"/>
    </row>
    <row r="630">
      <c r="A630" s="15" t="n"/>
      <c r="B630" s="15" t="n"/>
      <c r="C630" s="15" t="n"/>
      <c r="D630" s="15" t="n"/>
      <c r="E630" s="15" t="n"/>
      <c r="F630" s="15" t="n"/>
    </row>
    <row r="631">
      <c r="A631" s="15" t="n"/>
      <c r="B631" s="15" t="n"/>
      <c r="C631" s="15" t="n"/>
      <c r="D631" s="15" t="n"/>
      <c r="E631" s="15" t="n"/>
      <c r="F631" s="15" t="n"/>
    </row>
    <row r="632">
      <c r="A632" s="15" t="n"/>
      <c r="B632" s="15" t="n"/>
      <c r="C632" s="15" t="n"/>
      <c r="D632" s="15" t="n"/>
      <c r="E632" s="15" t="n"/>
      <c r="F632" s="15" t="n"/>
    </row>
    <row r="633">
      <c r="A633" s="15" t="n"/>
      <c r="B633" s="15" t="n"/>
      <c r="C633" s="15" t="n"/>
      <c r="D633" s="15" t="n"/>
      <c r="E633" s="15" t="n"/>
      <c r="F633" s="15" t="n"/>
    </row>
    <row r="634">
      <c r="A634" s="15" t="n"/>
      <c r="B634" s="15" t="n"/>
      <c r="C634" s="15" t="n"/>
      <c r="D634" s="15" t="n"/>
      <c r="E634" s="15" t="n"/>
      <c r="F634" s="15" t="n"/>
    </row>
    <row r="635">
      <c r="A635" s="15" t="n"/>
      <c r="B635" s="15" t="n"/>
      <c r="C635" s="15" t="n"/>
      <c r="D635" s="15" t="n"/>
      <c r="E635" s="15" t="n"/>
      <c r="F635" s="15" t="n"/>
    </row>
    <row r="636">
      <c r="A636" s="15" t="n"/>
      <c r="B636" s="15" t="n"/>
      <c r="C636" s="15" t="n"/>
      <c r="D636" s="15" t="n"/>
      <c r="E636" s="15" t="n"/>
      <c r="F636" s="15" t="n"/>
    </row>
    <row r="637">
      <c r="A637" s="15" t="n"/>
      <c r="B637" s="15" t="n"/>
      <c r="C637" s="15" t="n"/>
      <c r="D637" s="15" t="n"/>
      <c r="E637" s="15" t="n"/>
      <c r="F637" s="15" t="n"/>
    </row>
    <row r="638">
      <c r="A638" s="15" t="n"/>
      <c r="B638" s="15" t="n"/>
      <c r="C638" s="15" t="n"/>
      <c r="D638" s="15" t="n"/>
      <c r="E638" s="15" t="n"/>
      <c r="F638" s="15" t="n"/>
    </row>
    <row r="639">
      <c r="A639" s="15" t="n"/>
      <c r="B639" s="15" t="n"/>
      <c r="C639" s="15" t="n"/>
      <c r="D639" s="15" t="n"/>
      <c r="E639" s="15" t="n"/>
      <c r="F639" s="15" t="n"/>
    </row>
    <row r="640">
      <c r="A640" s="15" t="n"/>
      <c r="B640" s="15" t="n"/>
      <c r="C640" s="15" t="n"/>
      <c r="D640" s="15" t="n"/>
      <c r="E640" s="15" t="n"/>
      <c r="F640" s="15" t="n"/>
    </row>
    <row r="641">
      <c r="A641" s="15" t="n"/>
      <c r="B641" s="15" t="n"/>
      <c r="C641" s="15" t="n"/>
      <c r="D641" s="15" t="n"/>
      <c r="E641" s="15" t="n"/>
      <c r="F641" s="15" t="n"/>
    </row>
    <row r="642">
      <c r="A642" s="15" t="n"/>
      <c r="B642" s="15" t="n"/>
      <c r="C642" s="15" t="n"/>
      <c r="D642" s="15" t="n"/>
      <c r="E642" s="15" t="n"/>
      <c r="F642" s="15" t="n"/>
    </row>
    <row r="643">
      <c r="A643" s="15" t="n"/>
      <c r="B643" s="15" t="n"/>
      <c r="C643" s="15" t="n"/>
      <c r="D643" s="15" t="n"/>
      <c r="E643" s="15" t="n"/>
      <c r="F643" s="15" t="n"/>
    </row>
    <row r="644">
      <c r="A644" s="15" t="n"/>
      <c r="B644" s="15" t="n"/>
      <c r="C644" s="15" t="n"/>
      <c r="D644" s="15" t="n"/>
      <c r="E644" s="15" t="n"/>
      <c r="F644" s="15" t="n"/>
    </row>
    <row r="645">
      <c r="A645" s="15" t="n"/>
      <c r="B645" s="15" t="n"/>
      <c r="C645" s="15" t="n"/>
      <c r="D645" s="15" t="n"/>
      <c r="E645" s="15" t="n"/>
      <c r="F645" s="15" t="n"/>
    </row>
    <row r="646">
      <c r="A646" s="15" t="n"/>
      <c r="B646" s="15" t="n"/>
      <c r="C646" s="15" t="n"/>
      <c r="D646" s="15" t="n"/>
      <c r="E646" s="15" t="n"/>
      <c r="F646" s="15" t="n"/>
    </row>
    <row r="647">
      <c r="A647" s="15" t="n"/>
      <c r="B647" s="15" t="n"/>
      <c r="C647" s="15" t="n"/>
      <c r="D647" s="15" t="n"/>
      <c r="E647" s="15" t="n"/>
      <c r="F647" s="15" t="n"/>
    </row>
    <row r="648">
      <c r="A648" s="15" t="n"/>
      <c r="B648" s="15" t="n"/>
      <c r="C648" s="15" t="n"/>
      <c r="D648" s="15" t="n"/>
      <c r="E648" s="15" t="n"/>
      <c r="F648" s="15" t="n"/>
    </row>
    <row r="649">
      <c r="A649" s="15" t="n"/>
      <c r="B649" s="15" t="n"/>
      <c r="C649" s="15" t="n"/>
      <c r="D649" s="15" t="n"/>
      <c r="E649" s="15" t="n"/>
      <c r="F649" s="15" t="n"/>
    </row>
    <row r="650">
      <c r="A650" s="15" t="n"/>
      <c r="B650" s="15" t="n"/>
      <c r="C650" s="15" t="n"/>
      <c r="D650" s="15" t="n"/>
      <c r="E650" s="15" t="n"/>
      <c r="F650" s="15" t="n"/>
    </row>
    <row r="651">
      <c r="A651" s="15" t="n"/>
      <c r="B651" s="15" t="n"/>
      <c r="C651" s="15" t="n"/>
      <c r="D651" s="15" t="n"/>
      <c r="E651" s="15" t="n"/>
      <c r="F651" s="15" t="n"/>
    </row>
    <row r="652">
      <c r="A652" s="15" t="n"/>
      <c r="B652" s="15" t="n"/>
      <c r="C652" s="15" t="n"/>
      <c r="D652" s="15" t="n"/>
      <c r="E652" s="15" t="n"/>
      <c r="F652" s="15" t="n"/>
    </row>
    <row r="653">
      <c r="A653" s="15" t="n"/>
      <c r="B653" s="15" t="n"/>
      <c r="C653" s="15" t="n"/>
      <c r="D653" s="15" t="n"/>
      <c r="E653" s="15" t="n"/>
      <c r="F653" s="15" t="n"/>
    </row>
    <row r="654">
      <c r="A654" s="15" t="n"/>
      <c r="B654" s="15" t="n"/>
      <c r="C654" s="15" t="n"/>
      <c r="D654" s="15" t="n"/>
      <c r="E654" s="15" t="n"/>
      <c r="F654" s="15" t="n"/>
    </row>
    <row r="655">
      <c r="A655" s="15" t="n"/>
      <c r="B655" s="15" t="n"/>
      <c r="C655" s="15" t="n"/>
      <c r="D655" s="15" t="n"/>
      <c r="E655" s="15" t="n"/>
      <c r="F655" s="15" t="n"/>
    </row>
    <row r="656">
      <c r="A656" s="15" t="n"/>
      <c r="B656" s="15" t="n"/>
      <c r="C656" s="15" t="n"/>
      <c r="D656" s="15" t="n"/>
      <c r="E656" s="15" t="n"/>
      <c r="F656" s="15" t="n"/>
    </row>
    <row r="657">
      <c r="A657" s="15" t="n"/>
      <c r="B657" s="15" t="n"/>
      <c r="C657" s="15" t="n"/>
      <c r="D657" s="15" t="n"/>
      <c r="E657" s="15" t="n"/>
      <c r="F657" s="15" t="n"/>
    </row>
    <row r="658">
      <c r="A658" s="15" t="n"/>
      <c r="B658" s="15" t="n"/>
      <c r="C658" s="15" t="n"/>
      <c r="D658" s="15" t="n"/>
      <c r="E658" s="15" t="n"/>
      <c r="F658" s="15" t="n"/>
    </row>
    <row r="659">
      <c r="A659" s="15" t="n"/>
      <c r="B659" s="15" t="n"/>
      <c r="C659" s="15" t="n"/>
      <c r="D659" s="15" t="n"/>
      <c r="E659" s="15" t="n"/>
      <c r="F659" s="15" t="n"/>
    </row>
    <row r="660">
      <c r="A660" s="15" t="n"/>
      <c r="B660" s="15" t="n"/>
      <c r="C660" s="15" t="n"/>
      <c r="D660" s="15" t="n"/>
      <c r="E660" s="15" t="n"/>
      <c r="F660" s="15" t="n"/>
    </row>
    <row r="661">
      <c r="A661" s="15" t="n"/>
      <c r="B661" s="15" t="n"/>
      <c r="C661" s="15" t="n"/>
      <c r="D661" s="15" t="n"/>
      <c r="E661" s="15" t="n"/>
      <c r="F661" s="15" t="n"/>
    </row>
    <row r="662">
      <c r="A662" s="15" t="n"/>
      <c r="B662" s="15" t="n"/>
      <c r="C662" s="15" t="n"/>
      <c r="D662" s="15" t="n"/>
      <c r="E662" s="15" t="n"/>
      <c r="F662" s="15" t="n"/>
    </row>
    <row r="663">
      <c r="A663" s="15" t="n"/>
      <c r="B663" s="15" t="n"/>
      <c r="C663" s="15" t="n"/>
      <c r="D663" s="15" t="n"/>
      <c r="E663" s="15" t="n"/>
      <c r="F663" s="15" t="n"/>
    </row>
    <row r="664">
      <c r="A664" s="15" t="n"/>
      <c r="B664" s="15" t="n"/>
      <c r="C664" s="15" t="n"/>
      <c r="D664" s="15" t="n"/>
      <c r="E664" s="15" t="n"/>
      <c r="F664" s="15" t="n"/>
    </row>
    <row r="665">
      <c r="A665" s="15" t="n"/>
      <c r="B665" s="15" t="n"/>
      <c r="C665" s="15" t="n"/>
      <c r="D665" s="15" t="n"/>
      <c r="E665" s="15" t="n"/>
      <c r="F665" s="15" t="n"/>
    </row>
    <row r="666">
      <c r="A666" s="15" t="n"/>
      <c r="B666" s="15" t="n"/>
      <c r="C666" s="15" t="n"/>
      <c r="D666" s="15" t="n"/>
      <c r="E666" s="15" t="n"/>
      <c r="F666" s="15" t="n"/>
    </row>
    <row r="667">
      <c r="A667" s="15" t="n"/>
      <c r="B667" s="15" t="n"/>
      <c r="C667" s="15" t="n"/>
      <c r="D667" s="15" t="n"/>
      <c r="E667" s="15" t="n"/>
      <c r="F667" s="15" t="n"/>
    </row>
    <row r="668">
      <c r="A668" s="15" t="n"/>
      <c r="B668" s="15" t="n"/>
      <c r="C668" s="15" t="n"/>
      <c r="D668" s="15" t="n"/>
      <c r="E668" s="15" t="n"/>
      <c r="F668" s="15" t="n"/>
    </row>
    <row r="669">
      <c r="A669" s="15" t="n"/>
      <c r="B669" s="15" t="n"/>
      <c r="C669" s="15" t="n"/>
      <c r="D669" s="15" t="n"/>
      <c r="E669" s="15" t="n"/>
      <c r="F669" s="15" t="n"/>
    </row>
    <row r="670">
      <c r="A670" s="15" t="n"/>
      <c r="B670" s="15" t="n"/>
      <c r="C670" s="15" t="n"/>
      <c r="D670" s="15" t="n"/>
      <c r="E670" s="15" t="n"/>
      <c r="F670" s="15" t="n"/>
    </row>
    <row r="671">
      <c r="A671" s="15" t="n"/>
      <c r="B671" s="15" t="n"/>
      <c r="C671" s="15" t="n"/>
      <c r="D671" s="15" t="n"/>
      <c r="E671" s="15" t="n"/>
      <c r="F671" s="15" t="n"/>
    </row>
    <row r="672">
      <c r="A672" s="15" t="n"/>
      <c r="B672" s="15" t="n"/>
      <c r="C672" s="15" t="n"/>
      <c r="D672" s="15" t="n"/>
      <c r="E672" s="15" t="n"/>
      <c r="F672" s="15" t="n"/>
    </row>
    <row r="673">
      <c r="A673" s="15" t="n"/>
      <c r="B673" s="15" t="n"/>
      <c r="C673" s="15" t="n"/>
      <c r="D673" s="15" t="n"/>
      <c r="E673" s="15" t="n"/>
      <c r="F673" s="15" t="n"/>
    </row>
    <row r="674">
      <c r="A674" s="15" t="n"/>
      <c r="B674" s="15" t="n"/>
      <c r="C674" s="15" t="n"/>
      <c r="D674" s="15" t="n"/>
      <c r="E674" s="15" t="n"/>
      <c r="F674" s="15" t="n"/>
    </row>
    <row r="675">
      <c r="A675" s="15" t="n"/>
      <c r="B675" s="15" t="n"/>
      <c r="C675" s="15" t="n"/>
      <c r="D675" s="15" t="n"/>
      <c r="E675" s="15" t="n"/>
      <c r="F675" s="15" t="n"/>
    </row>
    <row r="676">
      <c r="A676" s="15" t="n"/>
      <c r="B676" s="15" t="n"/>
      <c r="C676" s="15" t="n"/>
      <c r="D676" s="15" t="n"/>
      <c r="E676" s="15" t="n"/>
      <c r="F676" s="15" t="n"/>
    </row>
    <row r="677">
      <c r="A677" s="15" t="n"/>
      <c r="B677" s="15" t="n"/>
      <c r="C677" s="15" t="n"/>
      <c r="D677" s="15" t="n"/>
      <c r="E677" s="15" t="n"/>
      <c r="F677" s="15" t="n"/>
    </row>
    <row r="678">
      <c r="A678" s="15" t="n"/>
      <c r="B678" s="15" t="n"/>
      <c r="C678" s="15" t="n"/>
      <c r="D678" s="15" t="n"/>
      <c r="E678" s="15" t="n"/>
      <c r="F678" s="15" t="n"/>
    </row>
    <row r="679">
      <c r="A679" s="15" t="n"/>
      <c r="B679" s="15" t="n"/>
      <c r="C679" s="15" t="n"/>
      <c r="D679" s="15" t="n"/>
      <c r="E679" s="15" t="n"/>
      <c r="F679" s="15" t="n"/>
    </row>
    <row r="680">
      <c r="A680" s="15" t="n"/>
      <c r="B680" s="15" t="n"/>
      <c r="C680" s="15" t="n"/>
      <c r="D680" s="15" t="n"/>
      <c r="E680" s="15" t="n"/>
      <c r="F680" s="15" t="n"/>
    </row>
    <row r="681">
      <c r="A681" s="15" t="n"/>
      <c r="B681" s="15" t="n"/>
      <c r="C681" s="15" t="n"/>
      <c r="D681" s="15" t="n"/>
      <c r="E681" s="15" t="n"/>
      <c r="F681" s="15" t="n"/>
    </row>
    <row r="682">
      <c r="A682" s="15" t="n"/>
      <c r="B682" s="15" t="n"/>
      <c r="C682" s="15" t="n"/>
      <c r="D682" s="15" t="n"/>
      <c r="E682" s="15" t="n"/>
      <c r="F682" s="15" t="n"/>
    </row>
    <row r="683">
      <c r="A683" s="15" t="n"/>
      <c r="B683" s="15" t="n"/>
      <c r="C683" s="15" t="n"/>
      <c r="D683" s="15" t="n"/>
      <c r="E683" s="15" t="n"/>
      <c r="F683" s="15" t="n"/>
    </row>
    <row r="684">
      <c r="A684" s="15" t="n"/>
      <c r="B684" s="15" t="n"/>
      <c r="C684" s="15" t="n"/>
      <c r="D684" s="15" t="n"/>
      <c r="E684" s="15" t="n"/>
      <c r="F684" s="15" t="n"/>
    </row>
    <row r="685">
      <c r="A685" s="15" t="n"/>
      <c r="B685" s="15" t="n"/>
      <c r="C685" s="15" t="n"/>
      <c r="D685" s="15" t="n"/>
      <c r="E685" s="15" t="n"/>
      <c r="F685" s="15" t="n"/>
    </row>
    <row r="686">
      <c r="A686" s="15" t="n"/>
      <c r="B686" s="15" t="n"/>
      <c r="C686" s="15" t="n"/>
      <c r="D686" s="15" t="n"/>
      <c r="E686" s="15" t="n"/>
      <c r="F686" s="15" t="n"/>
    </row>
    <row r="687">
      <c r="A687" s="15" t="n"/>
      <c r="B687" s="15" t="n"/>
      <c r="C687" s="15" t="n"/>
      <c r="D687" s="15" t="n"/>
      <c r="E687" s="15" t="n"/>
      <c r="F687" s="15" t="n"/>
    </row>
    <row r="688">
      <c r="A688" s="15" t="n"/>
      <c r="B688" s="15" t="n"/>
      <c r="C688" s="15" t="n"/>
      <c r="D688" s="15" t="n"/>
      <c r="E688" s="15" t="n"/>
      <c r="F688" s="15" t="n"/>
    </row>
    <row r="689">
      <c r="A689" s="15" t="n"/>
      <c r="B689" s="15" t="n"/>
      <c r="C689" s="15" t="n"/>
      <c r="D689" s="15" t="n"/>
      <c r="E689" s="15" t="n"/>
      <c r="F689" s="15" t="n"/>
    </row>
    <row r="690">
      <c r="A690" s="15" t="n"/>
      <c r="B690" s="15" t="n"/>
      <c r="C690" s="15" t="n"/>
      <c r="D690" s="15" t="n"/>
      <c r="E690" s="15" t="n"/>
      <c r="F690" s="15" t="n"/>
    </row>
    <row r="691">
      <c r="A691" s="15" t="n"/>
      <c r="B691" s="15" t="n"/>
      <c r="C691" s="15" t="n"/>
      <c r="D691" s="15" t="n"/>
      <c r="E691" s="15" t="n"/>
      <c r="F691" s="15" t="n"/>
    </row>
    <row r="692">
      <c r="A692" s="15" t="n"/>
      <c r="B692" s="15" t="n"/>
      <c r="C692" s="15" t="n"/>
      <c r="D692" s="15" t="n"/>
      <c r="E692" s="15" t="n"/>
      <c r="F692" s="15" t="n"/>
    </row>
    <row r="693">
      <c r="A693" s="15" t="n"/>
      <c r="B693" s="15" t="n"/>
      <c r="C693" s="15" t="n"/>
      <c r="D693" s="15" t="n"/>
      <c r="E693" s="15" t="n"/>
      <c r="F693" s="15" t="n"/>
    </row>
    <row r="694">
      <c r="A694" s="15" t="n"/>
      <c r="B694" s="15" t="n"/>
      <c r="C694" s="15" t="n"/>
      <c r="D694" s="15" t="n"/>
      <c r="E694" s="15" t="n"/>
      <c r="F694" s="15" t="n"/>
    </row>
    <row r="695">
      <c r="A695" s="15" t="n"/>
      <c r="B695" s="15" t="n"/>
      <c r="C695" s="15" t="n"/>
      <c r="D695" s="15" t="n"/>
      <c r="E695" s="15" t="n"/>
      <c r="F695" s="15" t="n"/>
    </row>
    <row r="696">
      <c r="A696" s="15" t="n"/>
      <c r="B696" s="15" t="n"/>
      <c r="C696" s="15" t="n"/>
      <c r="D696" s="15" t="n"/>
      <c r="E696" s="15" t="n"/>
      <c r="F696" s="15" t="n"/>
    </row>
    <row r="697">
      <c r="A697" s="15" t="n"/>
      <c r="B697" s="15" t="n"/>
      <c r="C697" s="15" t="n"/>
      <c r="D697" s="15" t="n"/>
      <c r="E697" s="15" t="n"/>
      <c r="F697" s="15" t="n"/>
    </row>
    <row r="698">
      <c r="A698" s="15" t="n"/>
      <c r="B698" s="15" t="n"/>
      <c r="C698" s="15" t="n"/>
      <c r="D698" s="15" t="n"/>
      <c r="E698" s="15" t="n"/>
      <c r="F698" s="15" t="n"/>
    </row>
    <row r="699">
      <c r="A699" s="15" t="n"/>
      <c r="B699" s="15" t="n"/>
      <c r="C699" s="15" t="n"/>
      <c r="D699" s="15" t="n"/>
      <c r="E699" s="15" t="n"/>
      <c r="F699" s="15" t="n"/>
    </row>
    <row r="700">
      <c r="A700" s="15" t="n"/>
      <c r="B700" s="15" t="n"/>
      <c r="C700" s="15" t="n"/>
      <c r="D700" s="15" t="n"/>
      <c r="E700" s="15" t="n"/>
      <c r="F700" s="15" t="n"/>
    </row>
    <row r="701">
      <c r="A701" s="15" t="n"/>
      <c r="B701" s="15" t="n"/>
      <c r="C701" s="15" t="n"/>
      <c r="D701" s="15" t="n"/>
      <c r="E701" s="15" t="n"/>
      <c r="F701" s="15" t="n"/>
    </row>
    <row r="702">
      <c r="A702" s="15" t="n"/>
      <c r="B702" s="15" t="n"/>
      <c r="C702" s="15" t="n"/>
      <c r="D702" s="15" t="n"/>
      <c r="E702" s="15" t="n"/>
      <c r="F702" s="15" t="n"/>
    </row>
    <row r="703">
      <c r="A703" s="15" t="n"/>
      <c r="B703" s="15" t="n"/>
      <c r="C703" s="15" t="n"/>
      <c r="D703" s="15" t="n"/>
      <c r="E703" s="15" t="n"/>
      <c r="F703" s="15" t="n"/>
    </row>
    <row r="704">
      <c r="A704" s="15" t="n"/>
      <c r="B704" s="15" t="n"/>
      <c r="C704" s="15" t="n"/>
      <c r="D704" s="15" t="n"/>
      <c r="E704" s="15" t="n"/>
      <c r="F704" s="15" t="n"/>
    </row>
    <row r="705">
      <c r="A705" s="15" t="n"/>
      <c r="B705" s="15" t="n"/>
      <c r="C705" s="15" t="n"/>
      <c r="D705" s="15" t="n"/>
      <c r="E705" s="15" t="n"/>
      <c r="F705" s="15" t="n"/>
    </row>
    <row r="706">
      <c r="A706" s="15" t="n"/>
      <c r="B706" s="15" t="n"/>
      <c r="C706" s="15" t="n"/>
      <c r="D706" s="15" t="n"/>
      <c r="E706" s="15" t="n"/>
      <c r="F706" s="15" t="n"/>
    </row>
    <row r="707">
      <c r="A707" s="15" t="n"/>
      <c r="B707" s="15" t="n"/>
      <c r="C707" s="15" t="n"/>
      <c r="D707" s="15" t="n"/>
      <c r="E707" s="15" t="n"/>
      <c r="F707" s="15" t="n"/>
    </row>
    <row r="708">
      <c r="A708" s="15" t="n"/>
      <c r="B708" s="15" t="n"/>
      <c r="C708" s="15" t="n"/>
      <c r="D708" s="15" t="n"/>
      <c r="E708" s="15" t="n"/>
      <c r="F708" s="15" t="n"/>
    </row>
    <row r="709">
      <c r="A709" s="15" t="n"/>
      <c r="B709" s="15" t="n"/>
      <c r="C709" s="15" t="n"/>
      <c r="D709" s="15" t="n"/>
      <c r="E709" s="15" t="n"/>
      <c r="F709" s="15" t="n"/>
    </row>
    <row r="710">
      <c r="A710" s="15" t="n"/>
      <c r="B710" s="15" t="n"/>
      <c r="C710" s="15" t="n"/>
      <c r="D710" s="15" t="n"/>
      <c r="E710" s="15" t="n"/>
      <c r="F710" s="15" t="n"/>
    </row>
    <row r="711">
      <c r="A711" s="15" t="n"/>
      <c r="B711" s="15" t="n"/>
      <c r="C711" s="15" t="n"/>
      <c r="D711" s="15" t="n"/>
      <c r="E711" s="15" t="n"/>
      <c r="F711" s="15" t="n"/>
    </row>
    <row r="712">
      <c r="A712" s="15" t="n"/>
      <c r="B712" s="15" t="n"/>
      <c r="C712" s="15" t="n"/>
      <c r="D712" s="15" t="n"/>
      <c r="E712" s="15" t="n"/>
      <c r="F712" s="15" t="n"/>
    </row>
    <row r="713">
      <c r="A713" s="15" t="n"/>
      <c r="B713" s="15" t="n"/>
      <c r="C713" s="15" t="n"/>
      <c r="D713" s="15" t="n"/>
      <c r="E713" s="15" t="n"/>
      <c r="F713" s="15" t="n"/>
    </row>
    <row r="714">
      <c r="A714" s="15" t="n"/>
      <c r="B714" s="15" t="n"/>
      <c r="C714" s="15" t="n"/>
      <c r="D714" s="15" t="n"/>
      <c r="E714" s="15" t="n"/>
      <c r="F714" s="15" t="n"/>
    </row>
    <row r="715">
      <c r="A715" s="15" t="n"/>
      <c r="B715" s="15" t="n"/>
      <c r="C715" s="15" t="n"/>
      <c r="D715" s="15" t="n"/>
      <c r="E715" s="15" t="n"/>
      <c r="F715" s="15" t="n"/>
    </row>
    <row r="716">
      <c r="A716" s="15" t="n"/>
      <c r="B716" s="15" t="n"/>
      <c r="C716" s="15" t="n"/>
      <c r="D716" s="15" t="n"/>
      <c r="E716" s="15" t="n"/>
      <c r="F716" s="15" t="n"/>
    </row>
    <row r="717">
      <c r="A717" s="15" t="n"/>
      <c r="B717" s="15" t="n"/>
      <c r="C717" s="15" t="n"/>
      <c r="D717" s="15" t="n"/>
      <c r="E717" s="15" t="n"/>
      <c r="F717" s="15" t="n"/>
    </row>
    <row r="718">
      <c r="A718" s="15" t="n"/>
      <c r="B718" s="15" t="n"/>
      <c r="C718" s="15" t="n"/>
      <c r="D718" s="15" t="n"/>
      <c r="E718" s="15" t="n"/>
      <c r="F718" s="15" t="n"/>
    </row>
    <row r="719">
      <c r="A719" s="15" t="n"/>
      <c r="B719" s="15" t="n"/>
      <c r="C719" s="15" t="n"/>
      <c r="D719" s="15" t="n"/>
      <c r="E719" s="15" t="n"/>
      <c r="F719" s="15" t="n"/>
    </row>
    <row r="720">
      <c r="A720" s="15" t="n"/>
      <c r="B720" s="15" t="n"/>
      <c r="C720" s="15" t="n"/>
      <c r="D720" s="15" t="n"/>
      <c r="E720" s="15" t="n"/>
      <c r="F720" s="15" t="n"/>
    </row>
    <row r="721">
      <c r="A721" s="15" t="n"/>
      <c r="B721" s="15" t="n"/>
      <c r="C721" s="15" t="n"/>
      <c r="D721" s="15" t="n"/>
      <c r="E721" s="15" t="n"/>
      <c r="F721" s="15" t="n"/>
    </row>
    <row r="722">
      <c r="A722" s="15" t="n"/>
      <c r="B722" s="15" t="n"/>
      <c r="C722" s="15" t="n"/>
      <c r="D722" s="15" t="n"/>
      <c r="E722" s="15" t="n"/>
      <c r="F722" s="15" t="n"/>
    </row>
    <row r="723">
      <c r="A723" s="15" t="n"/>
      <c r="B723" s="15" t="n"/>
      <c r="C723" s="15" t="n"/>
      <c r="D723" s="15" t="n"/>
      <c r="E723" s="15" t="n"/>
      <c r="F723" s="15" t="n"/>
    </row>
    <row r="724">
      <c r="A724" s="15" t="n"/>
      <c r="B724" s="15" t="n"/>
      <c r="C724" s="15" t="n"/>
      <c r="D724" s="15" t="n"/>
      <c r="E724" s="15" t="n"/>
      <c r="F724" s="15" t="n"/>
    </row>
    <row r="725">
      <c r="A725" s="15" t="n"/>
      <c r="B725" s="15" t="n"/>
      <c r="C725" s="15" t="n"/>
      <c r="D725" s="15" t="n"/>
      <c r="E725" s="15" t="n"/>
      <c r="F725" s="15" t="n"/>
    </row>
    <row r="726">
      <c r="A726" s="15" t="n"/>
      <c r="B726" s="15" t="n"/>
      <c r="C726" s="15" t="n"/>
      <c r="D726" s="15" t="n"/>
      <c r="E726" s="15" t="n"/>
      <c r="F726" s="15" t="n"/>
    </row>
    <row r="727">
      <c r="A727" s="15" t="n"/>
      <c r="B727" s="15" t="n"/>
      <c r="C727" s="15" t="n"/>
      <c r="D727" s="15" t="n"/>
      <c r="E727" s="15" t="n"/>
      <c r="F727" s="15" t="n"/>
    </row>
    <row r="728">
      <c r="A728" s="15" t="n"/>
      <c r="B728" s="15" t="n"/>
      <c r="C728" s="15" t="n"/>
      <c r="D728" s="15" t="n"/>
      <c r="E728" s="15" t="n"/>
      <c r="F728" s="15" t="n"/>
    </row>
    <row r="729">
      <c r="A729" s="15" t="n"/>
      <c r="B729" s="15" t="n"/>
      <c r="C729" s="15" t="n"/>
      <c r="D729" s="15" t="n"/>
      <c r="E729" s="15" t="n"/>
      <c r="F729" s="15" t="n"/>
    </row>
    <row r="730">
      <c r="A730" s="15" t="n"/>
      <c r="B730" s="15" t="n"/>
      <c r="C730" s="15" t="n"/>
      <c r="D730" s="15" t="n"/>
      <c r="E730" s="15" t="n"/>
      <c r="F730" s="15" t="n"/>
    </row>
    <row r="731">
      <c r="A731" s="15" t="n"/>
      <c r="B731" s="15" t="n"/>
      <c r="C731" s="15" t="n"/>
      <c r="D731" s="15" t="n"/>
      <c r="E731" s="15" t="n"/>
      <c r="F731" s="15" t="n"/>
    </row>
    <row r="732">
      <c r="A732" s="15" t="n"/>
      <c r="B732" s="15" t="n"/>
      <c r="C732" s="15" t="n"/>
      <c r="D732" s="15" t="n"/>
      <c r="E732" s="15" t="n"/>
      <c r="F732" s="15" t="n"/>
    </row>
    <row r="733">
      <c r="A733" s="15" t="n"/>
      <c r="B733" s="15" t="n"/>
      <c r="C733" s="15" t="n"/>
      <c r="D733" s="15" t="n"/>
      <c r="E733" s="15" t="n"/>
      <c r="F733" s="15" t="n"/>
    </row>
    <row r="734">
      <c r="A734" s="15" t="n"/>
      <c r="B734" s="15" t="n"/>
      <c r="C734" s="15" t="n"/>
      <c r="D734" s="15" t="n"/>
      <c r="E734" s="15" t="n"/>
      <c r="F734" s="15" t="n"/>
    </row>
    <row r="735">
      <c r="A735" s="15" t="n"/>
      <c r="B735" s="15" t="n"/>
      <c r="C735" s="15" t="n"/>
      <c r="D735" s="15" t="n"/>
      <c r="E735" s="15" t="n"/>
      <c r="F735" s="15" t="n"/>
    </row>
    <row r="736">
      <c r="A736" s="15" t="n"/>
      <c r="B736" s="15" t="n"/>
      <c r="C736" s="15" t="n"/>
      <c r="D736" s="15" t="n"/>
      <c r="E736" s="15" t="n"/>
      <c r="F736" s="15" t="n"/>
    </row>
    <row r="737">
      <c r="A737" s="15" t="n"/>
      <c r="B737" s="15" t="n"/>
      <c r="C737" s="15" t="n"/>
      <c r="D737" s="15" t="n"/>
      <c r="E737" s="15" t="n"/>
      <c r="F737" s="15" t="n"/>
    </row>
    <row r="738">
      <c r="A738" s="15" t="n"/>
      <c r="B738" s="15" t="n"/>
      <c r="C738" s="15" t="n"/>
      <c r="D738" s="15" t="n"/>
      <c r="E738" s="15" t="n"/>
      <c r="F738" s="15" t="n"/>
    </row>
    <row r="739">
      <c r="A739" s="15" t="n"/>
      <c r="B739" s="15" t="n"/>
      <c r="C739" s="15" t="n"/>
      <c r="D739" s="15" t="n"/>
      <c r="E739" s="15" t="n"/>
      <c r="F739" s="15" t="n"/>
    </row>
    <row r="740">
      <c r="A740" s="15" t="n"/>
      <c r="B740" s="15" t="n"/>
      <c r="C740" s="15" t="n"/>
      <c r="D740" s="15" t="n"/>
      <c r="E740" s="15" t="n"/>
      <c r="F740" s="15" t="n"/>
    </row>
    <row r="741">
      <c r="A741" s="15" t="n"/>
      <c r="B741" s="15" t="n"/>
      <c r="C741" s="15" t="n"/>
      <c r="D741" s="15" t="n"/>
      <c r="E741" s="15" t="n"/>
      <c r="F741" s="15" t="n"/>
    </row>
    <row r="742">
      <c r="A742" s="15" t="n"/>
      <c r="B742" s="15" t="n"/>
      <c r="C742" s="15" t="n"/>
      <c r="D742" s="15" t="n"/>
      <c r="E742" s="15" t="n"/>
      <c r="F742" s="15" t="n"/>
    </row>
    <row r="743">
      <c r="A743" s="15" t="n"/>
      <c r="B743" s="15" t="n"/>
      <c r="C743" s="15" t="n"/>
      <c r="D743" s="15" t="n"/>
      <c r="E743" s="15" t="n"/>
      <c r="F743" s="15" t="n"/>
    </row>
    <row r="744">
      <c r="A744" s="15" t="n"/>
      <c r="B744" s="15" t="n"/>
      <c r="C744" s="15" t="n"/>
      <c r="D744" s="15" t="n"/>
      <c r="E744" s="15" t="n"/>
      <c r="F744" s="15" t="n"/>
    </row>
    <row r="745">
      <c r="A745" s="15" t="n"/>
      <c r="B745" s="15" t="n"/>
      <c r="C745" s="15" t="n"/>
      <c r="D745" s="15" t="n"/>
      <c r="E745" s="15" t="n"/>
      <c r="F745" s="15" t="n"/>
    </row>
    <row r="746">
      <c r="A746" s="15" t="n"/>
      <c r="B746" s="15" t="n"/>
      <c r="C746" s="15" t="n"/>
      <c r="D746" s="15" t="n"/>
      <c r="E746" s="15" t="n"/>
      <c r="F746" s="15" t="n"/>
    </row>
    <row r="747">
      <c r="A747" s="15" t="n"/>
      <c r="B747" s="15" t="n"/>
      <c r="C747" s="15" t="n"/>
      <c r="D747" s="15" t="n"/>
      <c r="E747" s="15" t="n"/>
      <c r="F747" s="15" t="n"/>
    </row>
    <row r="748">
      <c r="A748" s="15" t="n"/>
      <c r="B748" s="15" t="n"/>
      <c r="C748" s="15" t="n"/>
      <c r="D748" s="15" t="n"/>
      <c r="E748" s="15" t="n"/>
      <c r="F748" s="15" t="n"/>
    </row>
    <row r="749">
      <c r="A749" s="15" t="n"/>
      <c r="B749" s="15" t="n"/>
      <c r="C749" s="15" t="n"/>
      <c r="D749" s="15" t="n"/>
      <c r="E749" s="15" t="n"/>
      <c r="F749" s="15" t="n"/>
    </row>
    <row r="750">
      <c r="A750" s="15" t="n"/>
      <c r="B750" s="15" t="n"/>
      <c r="C750" s="15" t="n"/>
      <c r="D750" s="15" t="n"/>
      <c r="E750" s="15" t="n"/>
      <c r="F750" s="15" t="n"/>
    </row>
    <row r="751">
      <c r="A751" s="15" t="n"/>
      <c r="B751" s="15" t="n"/>
      <c r="C751" s="15" t="n"/>
      <c r="D751" s="15" t="n"/>
      <c r="E751" s="15" t="n"/>
      <c r="F751" s="15" t="n"/>
    </row>
    <row r="752">
      <c r="A752" s="15" t="n"/>
      <c r="B752" s="15" t="n"/>
      <c r="C752" s="15" t="n"/>
      <c r="D752" s="15" t="n"/>
      <c r="E752" s="15" t="n"/>
      <c r="F752" s="15" t="n"/>
    </row>
    <row r="753">
      <c r="A753" s="15" t="n"/>
      <c r="B753" s="15" t="n"/>
      <c r="C753" s="15" t="n"/>
      <c r="D753" s="15" t="n"/>
      <c r="E753" s="15" t="n"/>
      <c r="F753" s="15" t="n"/>
    </row>
    <row r="754">
      <c r="A754" s="15" t="n"/>
      <c r="B754" s="15" t="n"/>
      <c r="C754" s="15" t="n"/>
      <c r="D754" s="15" t="n"/>
      <c r="E754" s="15" t="n"/>
      <c r="F754" s="15" t="n"/>
    </row>
    <row r="755">
      <c r="A755" s="15" t="n"/>
      <c r="B755" s="15" t="n"/>
      <c r="C755" s="15" t="n"/>
      <c r="D755" s="15" t="n"/>
      <c r="E755" s="15" t="n"/>
      <c r="F755" s="15" t="n"/>
    </row>
    <row r="756">
      <c r="A756" s="15" t="n"/>
      <c r="B756" s="15" t="n"/>
      <c r="C756" s="15" t="n"/>
      <c r="D756" s="15" t="n"/>
      <c r="E756" s="15" t="n"/>
      <c r="F756" s="15" t="n"/>
    </row>
    <row r="757">
      <c r="A757" s="15" t="n"/>
      <c r="B757" s="15" t="n"/>
      <c r="C757" s="15" t="n"/>
      <c r="D757" s="15" t="n"/>
      <c r="E757" s="15" t="n"/>
      <c r="F757" s="15" t="n"/>
    </row>
    <row r="758">
      <c r="A758" s="15" t="n"/>
      <c r="B758" s="15" t="n"/>
      <c r="C758" s="15" t="n"/>
      <c r="D758" s="15" t="n"/>
      <c r="E758" s="15" t="n"/>
      <c r="F758" s="15" t="n"/>
    </row>
    <row r="759">
      <c r="A759" s="15" t="n"/>
      <c r="B759" s="15" t="n"/>
      <c r="C759" s="15" t="n"/>
      <c r="D759" s="15" t="n"/>
      <c r="E759" s="15" t="n"/>
      <c r="F759" s="15" t="n"/>
    </row>
    <row r="760">
      <c r="A760" s="15" t="n"/>
      <c r="B760" s="15" t="n"/>
      <c r="C760" s="15" t="n"/>
      <c r="D760" s="15" t="n"/>
      <c r="E760" s="15" t="n"/>
      <c r="F760" s="15" t="n"/>
    </row>
    <row r="761">
      <c r="A761" s="15" t="n"/>
      <c r="B761" s="15" t="n"/>
      <c r="C761" s="15" t="n"/>
      <c r="D761" s="15" t="n"/>
      <c r="E761" s="15" t="n"/>
      <c r="F761" s="15" t="n"/>
    </row>
    <row r="762">
      <c r="A762" s="15" t="n"/>
      <c r="B762" s="15" t="n"/>
      <c r="C762" s="15" t="n"/>
      <c r="D762" s="15" t="n"/>
      <c r="E762" s="15" t="n"/>
      <c r="F762" s="15" t="n"/>
    </row>
    <row r="763">
      <c r="A763" s="15" t="n"/>
      <c r="B763" s="15" t="n"/>
      <c r="C763" s="15" t="n"/>
      <c r="D763" s="15" t="n"/>
      <c r="E763" s="15" t="n"/>
      <c r="F763" s="15" t="n"/>
    </row>
    <row r="764">
      <c r="A764" s="15" t="n"/>
      <c r="B764" s="15" t="n"/>
      <c r="C764" s="15" t="n"/>
      <c r="D764" s="15" t="n"/>
      <c r="E764" s="15" t="n"/>
      <c r="F764" s="15" t="n"/>
    </row>
    <row r="765">
      <c r="A765" s="15" t="n"/>
      <c r="B765" s="15" t="n"/>
      <c r="C765" s="15" t="n"/>
      <c r="D765" s="15" t="n"/>
      <c r="E765" s="15" t="n"/>
      <c r="F765" s="15" t="n"/>
    </row>
    <row r="766">
      <c r="A766" s="15" t="n"/>
      <c r="B766" s="15" t="n"/>
      <c r="C766" s="15" t="n"/>
      <c r="D766" s="15" t="n"/>
      <c r="E766" s="15" t="n"/>
      <c r="F766" s="15" t="n"/>
    </row>
    <row r="767">
      <c r="A767" s="15" t="n"/>
      <c r="B767" s="15" t="n"/>
      <c r="C767" s="15" t="n"/>
      <c r="D767" s="15" t="n"/>
      <c r="E767" s="15" t="n"/>
      <c r="F767" s="15" t="n"/>
    </row>
    <row r="768">
      <c r="A768" s="15" t="n"/>
      <c r="B768" s="15" t="n"/>
      <c r="C768" s="15" t="n"/>
      <c r="D768" s="15" t="n"/>
      <c r="E768" s="15" t="n"/>
      <c r="F768" s="15" t="n"/>
    </row>
    <row r="769">
      <c r="A769" s="15" t="n"/>
      <c r="B769" s="15" t="n"/>
      <c r="C769" s="15" t="n"/>
      <c r="D769" s="15" t="n"/>
      <c r="E769" s="15" t="n"/>
      <c r="F769" s="15" t="n"/>
    </row>
    <row r="770">
      <c r="A770" s="15" t="n"/>
      <c r="B770" s="15" t="n"/>
      <c r="C770" s="15" t="n"/>
      <c r="D770" s="15" t="n"/>
      <c r="E770" s="15" t="n"/>
      <c r="F770" s="15" t="n"/>
    </row>
    <row r="771">
      <c r="A771" s="15" t="n"/>
      <c r="B771" s="15" t="n"/>
      <c r="C771" s="15" t="n"/>
      <c r="D771" s="15" t="n"/>
      <c r="E771" s="15" t="n"/>
      <c r="F771" s="15" t="n"/>
    </row>
    <row r="772">
      <c r="A772" s="15" t="n"/>
      <c r="B772" s="15" t="n"/>
      <c r="C772" s="15" t="n"/>
      <c r="D772" s="15" t="n"/>
      <c r="E772" s="15" t="n"/>
      <c r="F772" s="15" t="n"/>
    </row>
    <row r="773">
      <c r="A773" s="15" t="n"/>
      <c r="B773" s="15" t="n"/>
      <c r="C773" s="15" t="n"/>
      <c r="D773" s="15" t="n"/>
      <c r="E773" s="15" t="n"/>
      <c r="F773" s="15" t="n"/>
    </row>
    <row r="774">
      <c r="A774" s="15" t="n"/>
      <c r="B774" s="15" t="n"/>
      <c r="C774" s="15" t="n"/>
      <c r="D774" s="15" t="n"/>
      <c r="E774" s="15" t="n"/>
      <c r="F774" s="15" t="n"/>
    </row>
    <row r="775">
      <c r="A775" s="15" t="n"/>
      <c r="B775" s="15" t="n"/>
      <c r="C775" s="15" t="n"/>
      <c r="D775" s="15" t="n"/>
      <c r="E775" s="15" t="n"/>
      <c r="F775" s="15" t="n"/>
    </row>
    <row r="776">
      <c r="A776" s="15" t="n"/>
      <c r="B776" s="15" t="n"/>
      <c r="C776" s="15" t="n"/>
      <c r="D776" s="15" t="n"/>
      <c r="E776" s="15" t="n"/>
      <c r="F776" s="15" t="n"/>
    </row>
    <row r="777">
      <c r="A777" s="15" t="n"/>
      <c r="B777" s="15" t="n"/>
      <c r="C777" s="15" t="n"/>
      <c r="D777" s="15" t="n"/>
      <c r="E777" s="15" t="n"/>
      <c r="F777" s="15" t="n"/>
    </row>
    <row r="778">
      <c r="A778" s="15" t="n"/>
      <c r="B778" s="15" t="n"/>
      <c r="C778" s="15" t="n"/>
      <c r="D778" s="15" t="n"/>
      <c r="E778" s="15" t="n"/>
      <c r="F778" s="15" t="n"/>
    </row>
    <row r="779">
      <c r="A779" s="15" t="n"/>
      <c r="B779" s="15" t="n"/>
      <c r="C779" s="15" t="n"/>
      <c r="D779" s="15" t="n"/>
      <c r="E779" s="15" t="n"/>
      <c r="F779" s="15" t="n"/>
    </row>
    <row r="780">
      <c r="A780" s="15" t="n"/>
      <c r="B780" s="15" t="n"/>
      <c r="C780" s="15" t="n"/>
      <c r="D780" s="15" t="n"/>
      <c r="E780" s="15" t="n"/>
      <c r="F780" s="15" t="n"/>
    </row>
    <row r="781">
      <c r="A781" s="15" t="n"/>
      <c r="B781" s="15" t="n"/>
      <c r="C781" s="15" t="n"/>
      <c r="D781" s="15" t="n"/>
      <c r="E781" s="15" t="n"/>
      <c r="F781" s="15" t="n"/>
    </row>
    <row r="782">
      <c r="A782" s="15" t="n"/>
      <c r="B782" s="15" t="n"/>
      <c r="C782" s="15" t="n"/>
      <c r="D782" s="15" t="n"/>
      <c r="E782" s="15" t="n"/>
      <c r="F782" s="15" t="n"/>
    </row>
    <row r="783">
      <c r="A783" s="15" t="n"/>
      <c r="B783" s="15" t="n"/>
      <c r="C783" s="15" t="n"/>
      <c r="D783" s="15" t="n"/>
      <c r="E783" s="15" t="n"/>
      <c r="F783" s="15" t="n"/>
    </row>
    <row r="784">
      <c r="A784" s="15" t="n"/>
      <c r="B784" s="15" t="n"/>
      <c r="C784" s="15" t="n"/>
      <c r="D784" s="15" t="n"/>
      <c r="E784" s="15" t="n"/>
      <c r="F784" s="15" t="n"/>
    </row>
    <row r="785">
      <c r="A785" s="15" t="n"/>
      <c r="B785" s="15" t="n"/>
      <c r="C785" s="15" t="n"/>
      <c r="D785" s="15" t="n"/>
      <c r="E785" s="15" t="n"/>
      <c r="F785" s="15" t="n"/>
    </row>
    <row r="786">
      <c r="A786" s="15" t="n"/>
      <c r="B786" s="15" t="n"/>
      <c r="C786" s="15" t="n"/>
      <c r="D786" s="15" t="n"/>
      <c r="E786" s="15" t="n"/>
      <c r="F786" s="15" t="n"/>
    </row>
    <row r="787">
      <c r="A787" s="15" t="n"/>
      <c r="B787" s="15" t="n"/>
      <c r="C787" s="15" t="n"/>
      <c r="D787" s="15" t="n"/>
      <c r="E787" s="15" t="n"/>
      <c r="F787" s="15" t="n"/>
    </row>
    <row r="788">
      <c r="A788" s="15" t="n"/>
      <c r="B788" s="15" t="n"/>
      <c r="C788" s="15" t="n"/>
      <c r="D788" s="15" t="n"/>
      <c r="E788" s="15" t="n"/>
      <c r="F788" s="15" t="n"/>
    </row>
    <row r="789">
      <c r="A789" s="15" t="n"/>
      <c r="B789" s="15" t="n"/>
      <c r="C789" s="15" t="n"/>
      <c r="D789" s="15" t="n"/>
      <c r="E789" s="15" t="n"/>
      <c r="F789" s="15" t="n"/>
    </row>
    <row r="790">
      <c r="A790" s="15" t="n"/>
      <c r="B790" s="15" t="n"/>
      <c r="C790" s="15" t="n"/>
      <c r="D790" s="15" t="n"/>
      <c r="E790" s="15" t="n"/>
      <c r="F790" s="15" t="n"/>
    </row>
    <row r="791">
      <c r="A791" s="15" t="n"/>
      <c r="B791" s="15" t="n"/>
      <c r="C791" s="15" t="n"/>
      <c r="D791" s="15" t="n"/>
      <c r="E791" s="15" t="n"/>
      <c r="F791" s="15" t="n"/>
    </row>
    <row r="792">
      <c r="A792" s="15" t="n"/>
      <c r="B792" s="15" t="n"/>
      <c r="C792" s="15" t="n"/>
      <c r="D792" s="15" t="n"/>
      <c r="E792" s="15" t="n"/>
      <c r="F792" s="15" t="n"/>
    </row>
    <row r="793">
      <c r="A793" s="15" t="n"/>
      <c r="B793" s="15" t="n"/>
      <c r="C793" s="15" t="n"/>
      <c r="D793" s="15" t="n"/>
      <c r="E793" s="15" t="n"/>
      <c r="F793" s="15" t="n"/>
    </row>
    <row r="794">
      <c r="A794" s="15" t="n"/>
      <c r="B794" s="15" t="n"/>
      <c r="C794" s="15" t="n"/>
      <c r="D794" s="15" t="n"/>
      <c r="E794" s="15" t="n"/>
      <c r="F794" s="15" t="n"/>
    </row>
    <row r="795">
      <c r="A795" s="15" t="n"/>
      <c r="B795" s="15" t="n"/>
      <c r="C795" s="15" t="n"/>
      <c r="D795" s="15" t="n"/>
      <c r="E795" s="15" t="n"/>
      <c r="F795" s="15" t="n"/>
    </row>
    <row r="796">
      <c r="A796" s="15" t="n"/>
      <c r="B796" s="15" t="n"/>
      <c r="C796" s="15" t="n"/>
      <c r="D796" s="15" t="n"/>
      <c r="E796" s="15" t="n"/>
      <c r="F796" s="15" t="n"/>
    </row>
    <row r="797">
      <c r="A797" s="15" t="n"/>
      <c r="B797" s="15" t="n"/>
      <c r="C797" s="15" t="n"/>
      <c r="D797" s="15" t="n"/>
      <c r="E797" s="15" t="n"/>
      <c r="F797" s="15" t="n"/>
    </row>
    <row r="798">
      <c r="A798" s="15" t="n"/>
      <c r="B798" s="15" t="n"/>
      <c r="C798" s="15" t="n"/>
      <c r="D798" s="15" t="n"/>
      <c r="E798" s="15" t="n"/>
      <c r="F798" s="15" t="n"/>
    </row>
    <row r="799">
      <c r="A799" s="15" t="n"/>
      <c r="B799" s="15" t="n"/>
      <c r="C799" s="15" t="n"/>
      <c r="D799" s="15" t="n"/>
      <c r="E799" s="15" t="n"/>
      <c r="F799" s="15" t="n"/>
    </row>
    <row r="800">
      <c r="A800" s="15" t="n"/>
      <c r="B800" s="15" t="n"/>
      <c r="C800" s="15" t="n"/>
      <c r="D800" s="15" t="n"/>
      <c r="E800" s="15" t="n"/>
      <c r="F800" s="15" t="n"/>
    </row>
    <row r="801">
      <c r="A801" s="15" t="n"/>
      <c r="B801" s="15" t="n"/>
      <c r="C801" s="15" t="n"/>
      <c r="D801" s="15" t="n"/>
      <c r="E801" s="15" t="n"/>
      <c r="F801" s="15" t="n"/>
    </row>
    <row r="802">
      <c r="A802" s="15" t="n"/>
      <c r="B802" s="15" t="n"/>
      <c r="C802" s="15" t="n"/>
      <c r="D802" s="15" t="n"/>
      <c r="E802" s="15" t="n"/>
      <c r="F802" s="15" t="n"/>
    </row>
    <row r="803">
      <c r="A803" s="15" t="n"/>
      <c r="B803" s="15" t="n"/>
      <c r="C803" s="15" t="n"/>
      <c r="D803" s="15" t="n"/>
      <c r="E803" s="15" t="n"/>
      <c r="F803" s="15" t="n"/>
    </row>
    <row r="804">
      <c r="A804" s="15" t="n"/>
      <c r="B804" s="15" t="n"/>
      <c r="C804" s="15" t="n"/>
      <c r="D804" s="15" t="n"/>
      <c r="E804" s="15" t="n"/>
      <c r="F804" s="15" t="n"/>
    </row>
    <row r="805">
      <c r="A805" s="15" t="n"/>
      <c r="B805" s="15" t="n"/>
      <c r="C805" s="15" t="n"/>
      <c r="D805" s="15" t="n"/>
      <c r="E805" s="15" t="n"/>
      <c r="F805" s="15" t="n"/>
    </row>
    <row r="806">
      <c r="A806" s="15" t="n"/>
      <c r="B806" s="15" t="n"/>
      <c r="C806" s="15" t="n"/>
      <c r="D806" s="15" t="n"/>
      <c r="E806" s="15" t="n"/>
      <c r="F806" s="15" t="n"/>
    </row>
    <row r="807">
      <c r="A807" s="15" t="n"/>
      <c r="B807" s="15" t="n"/>
      <c r="C807" s="15" t="n"/>
      <c r="D807" s="15" t="n"/>
      <c r="E807" s="15" t="n"/>
      <c r="F807" s="15" t="n"/>
    </row>
    <row r="808">
      <c r="A808" s="15" t="n"/>
      <c r="B808" s="15" t="n"/>
      <c r="C808" s="15" t="n"/>
      <c r="D808" s="15" t="n"/>
      <c r="E808" s="15" t="n"/>
      <c r="F808" s="15" t="n"/>
    </row>
    <row r="809">
      <c r="A809" s="15" t="n"/>
      <c r="B809" s="15" t="n"/>
      <c r="C809" s="15" t="n"/>
      <c r="D809" s="15" t="n"/>
      <c r="E809" s="15" t="n"/>
      <c r="F809" s="15" t="n"/>
    </row>
    <row r="810">
      <c r="A810" s="15" t="n"/>
      <c r="B810" s="15" t="n"/>
      <c r="C810" s="15" t="n"/>
      <c r="D810" s="15" t="n"/>
      <c r="E810" s="15" t="n"/>
      <c r="F810" s="15" t="n"/>
    </row>
    <row r="811">
      <c r="A811" s="15" t="n"/>
      <c r="B811" s="15" t="n"/>
      <c r="C811" s="15" t="n"/>
      <c r="D811" s="15" t="n"/>
      <c r="E811" s="15" t="n"/>
      <c r="F811" s="15" t="n"/>
    </row>
    <row r="812">
      <c r="A812" s="15" t="n"/>
      <c r="B812" s="15" t="n"/>
      <c r="C812" s="15" t="n"/>
      <c r="D812" s="15" t="n"/>
      <c r="E812" s="15" t="n"/>
      <c r="F812" s="15" t="n"/>
    </row>
    <row r="813">
      <c r="A813" s="15" t="n"/>
      <c r="B813" s="15" t="n"/>
      <c r="C813" s="15" t="n"/>
      <c r="D813" s="15" t="n"/>
      <c r="E813" s="15" t="n"/>
      <c r="F813" s="15" t="n"/>
    </row>
    <row r="814">
      <c r="A814" s="15" t="n"/>
      <c r="B814" s="15" t="n"/>
      <c r="C814" s="15" t="n"/>
      <c r="D814" s="15" t="n"/>
      <c r="E814" s="15" t="n"/>
      <c r="F814" s="15" t="n"/>
    </row>
    <row r="815">
      <c r="A815" s="15" t="n"/>
      <c r="B815" s="15" t="n"/>
      <c r="C815" s="15" t="n"/>
      <c r="D815" s="15" t="n"/>
      <c r="E815" s="15" t="n"/>
      <c r="F815" s="15" t="n"/>
    </row>
    <row r="816">
      <c r="A816" s="15" t="n"/>
      <c r="B816" s="15" t="n"/>
      <c r="C816" s="15" t="n"/>
      <c r="D816" s="15" t="n"/>
      <c r="E816" s="15" t="n"/>
      <c r="F816" s="15" t="n"/>
    </row>
    <row r="817">
      <c r="A817" s="15" t="n"/>
      <c r="B817" s="15" t="n"/>
      <c r="C817" s="15" t="n"/>
      <c r="D817" s="15" t="n"/>
      <c r="E817" s="15" t="n"/>
      <c r="F817" s="15" t="n"/>
    </row>
    <row r="818">
      <c r="A818" s="15" t="n"/>
      <c r="B818" s="15" t="n"/>
      <c r="C818" s="15" t="n"/>
      <c r="D818" s="15" t="n"/>
      <c r="E818" s="15" t="n"/>
      <c r="F818" s="15" t="n"/>
    </row>
    <row r="819">
      <c r="A819" s="15" t="n"/>
      <c r="B819" s="15" t="n"/>
      <c r="C819" s="15" t="n"/>
      <c r="D819" s="15" t="n"/>
      <c r="E819" s="15" t="n"/>
      <c r="F819" s="15" t="n"/>
    </row>
    <row r="820">
      <c r="A820" s="15" t="n"/>
      <c r="B820" s="15" t="n"/>
      <c r="C820" s="15" t="n"/>
      <c r="D820" s="15" t="n"/>
      <c r="E820" s="15" t="n"/>
      <c r="F820" s="15" t="n"/>
    </row>
    <row r="821">
      <c r="A821" s="15" t="n"/>
      <c r="B821" s="15" t="n"/>
      <c r="C821" s="15" t="n"/>
      <c r="D821" s="15" t="n"/>
      <c r="E821" s="15" t="n"/>
      <c r="F821" s="15" t="n"/>
    </row>
    <row r="822">
      <c r="A822" s="15" t="n"/>
      <c r="B822" s="15" t="n"/>
      <c r="C822" s="15" t="n"/>
      <c r="D822" s="15" t="n"/>
      <c r="E822" s="15" t="n"/>
      <c r="F822" s="15" t="n"/>
    </row>
    <row r="823">
      <c r="A823" s="15" t="n"/>
      <c r="B823" s="15" t="n"/>
      <c r="C823" s="15" t="n"/>
      <c r="D823" s="15" t="n"/>
      <c r="E823" s="15" t="n"/>
      <c r="F823" s="15" t="n"/>
    </row>
    <row r="824">
      <c r="A824" s="15" t="n"/>
      <c r="B824" s="15" t="n"/>
      <c r="C824" s="15" t="n"/>
      <c r="D824" s="15" t="n"/>
      <c r="E824" s="15" t="n"/>
      <c r="F824" s="15" t="n"/>
    </row>
    <row r="825">
      <c r="A825" s="15" t="n"/>
      <c r="B825" s="15" t="n"/>
      <c r="C825" s="15" t="n"/>
      <c r="D825" s="15" t="n"/>
      <c r="E825" s="15" t="n"/>
      <c r="F825" s="15" t="n"/>
    </row>
    <row r="826">
      <c r="A826" s="15" t="n"/>
      <c r="B826" s="15" t="n"/>
      <c r="C826" s="15" t="n"/>
      <c r="D826" s="15" t="n"/>
      <c r="E826" s="15" t="n"/>
      <c r="F826" s="15" t="n"/>
    </row>
    <row r="827">
      <c r="A827" s="15" t="n"/>
      <c r="B827" s="15" t="n"/>
      <c r="C827" s="15" t="n"/>
      <c r="D827" s="15" t="n"/>
      <c r="E827" s="15" t="n"/>
      <c r="F827" s="15" t="n"/>
    </row>
    <row r="828">
      <c r="A828" s="15" t="n"/>
      <c r="B828" s="15" t="n"/>
      <c r="C828" s="15" t="n"/>
      <c r="D828" s="15" t="n"/>
      <c r="E828" s="15" t="n"/>
      <c r="F828" s="15" t="n"/>
    </row>
    <row r="829">
      <c r="A829" s="15" t="n"/>
      <c r="B829" s="15" t="n"/>
      <c r="C829" s="15" t="n"/>
      <c r="D829" s="15" t="n"/>
      <c r="E829" s="15" t="n"/>
      <c r="F829" s="15" t="n"/>
    </row>
    <row r="830">
      <c r="A830" s="15" t="n"/>
      <c r="B830" s="15" t="n"/>
      <c r="C830" s="15" t="n"/>
      <c r="D830" s="15" t="n"/>
      <c r="E830" s="15" t="n"/>
      <c r="F830" s="15" t="n"/>
    </row>
    <row r="831">
      <c r="A831" s="15" t="n"/>
      <c r="B831" s="15" t="n"/>
      <c r="C831" s="15" t="n"/>
      <c r="D831" s="15" t="n"/>
      <c r="E831" s="15" t="n"/>
      <c r="F831" s="15" t="n"/>
    </row>
    <row r="832">
      <c r="A832" s="15" t="n"/>
      <c r="B832" s="15" t="n"/>
      <c r="C832" s="15" t="n"/>
      <c r="D832" s="15" t="n"/>
      <c r="E832" s="15" t="n"/>
      <c r="F832" s="15" t="n"/>
    </row>
    <row r="833">
      <c r="A833" s="15" t="n"/>
      <c r="B833" s="15" t="n"/>
      <c r="C833" s="15" t="n"/>
      <c r="D833" s="15" t="n"/>
      <c r="E833" s="15" t="n"/>
      <c r="F833" s="15" t="n"/>
    </row>
    <row r="834">
      <c r="A834" s="15" t="n"/>
      <c r="B834" s="15" t="n"/>
      <c r="C834" s="15" t="n"/>
      <c r="D834" s="15" t="n"/>
      <c r="E834" s="15" t="n"/>
      <c r="F834" s="15" t="n"/>
    </row>
    <row r="835">
      <c r="A835" s="15" t="n"/>
      <c r="B835" s="15" t="n"/>
      <c r="C835" s="15" t="n"/>
      <c r="D835" s="15" t="n"/>
      <c r="E835" s="15" t="n"/>
      <c r="F835" s="15" t="n"/>
    </row>
    <row r="836">
      <c r="A836" s="15" t="n"/>
      <c r="B836" s="15" t="n"/>
      <c r="C836" s="15" t="n"/>
      <c r="D836" s="15" t="n"/>
      <c r="E836" s="15" t="n"/>
      <c r="F836" s="15" t="n"/>
    </row>
    <row r="837">
      <c r="A837" s="15" t="n"/>
      <c r="B837" s="15" t="n"/>
      <c r="C837" s="15" t="n"/>
      <c r="D837" s="15" t="n"/>
      <c r="E837" s="15" t="n"/>
      <c r="F837" s="15" t="n"/>
    </row>
    <row r="838">
      <c r="A838" s="15" t="n"/>
      <c r="B838" s="15" t="n"/>
      <c r="C838" s="15" t="n"/>
      <c r="D838" s="15" t="n"/>
      <c r="E838" s="15" t="n"/>
      <c r="F838" s="15" t="n"/>
    </row>
    <row r="839">
      <c r="A839" s="15" t="n"/>
      <c r="B839" s="15" t="n"/>
      <c r="C839" s="15" t="n"/>
      <c r="D839" s="15" t="n"/>
      <c r="E839" s="15" t="n"/>
      <c r="F839" s="15" t="n"/>
    </row>
    <row r="840">
      <c r="A840" s="15" t="n"/>
      <c r="B840" s="15" t="n"/>
      <c r="C840" s="15" t="n"/>
      <c r="D840" s="15" t="n"/>
      <c r="E840" s="15" t="n"/>
      <c r="F840" s="15" t="n"/>
    </row>
    <row r="841">
      <c r="A841" s="15" t="n"/>
      <c r="B841" s="15" t="n"/>
      <c r="C841" s="15" t="n"/>
      <c r="D841" s="15" t="n"/>
      <c r="E841" s="15" t="n"/>
      <c r="F841" s="15" t="n"/>
    </row>
    <row r="842">
      <c r="A842" s="15" t="n"/>
      <c r="B842" s="15" t="n"/>
      <c r="C842" s="15" t="n"/>
      <c r="D842" s="15" t="n"/>
      <c r="E842" s="15" t="n"/>
      <c r="F842" s="15" t="n"/>
    </row>
    <row r="843">
      <c r="A843" s="15" t="n"/>
      <c r="B843" s="15" t="n"/>
      <c r="C843" s="15" t="n"/>
      <c r="D843" s="15" t="n"/>
      <c r="E843" s="15" t="n"/>
      <c r="F843" s="15" t="n"/>
    </row>
    <row r="844">
      <c r="A844" s="15" t="n"/>
      <c r="B844" s="15" t="n"/>
      <c r="C844" s="15" t="n"/>
      <c r="D844" s="15" t="n"/>
      <c r="E844" s="15" t="n"/>
      <c r="F844" s="15" t="n"/>
    </row>
    <row r="845">
      <c r="A845" s="15" t="n"/>
      <c r="B845" s="15" t="n"/>
      <c r="C845" s="15" t="n"/>
      <c r="D845" s="15" t="n"/>
      <c r="E845" s="15" t="n"/>
      <c r="F845" s="15" t="n"/>
    </row>
    <row r="846">
      <c r="A846" s="15" t="n"/>
      <c r="B846" s="15" t="n"/>
      <c r="C846" s="15" t="n"/>
      <c r="D846" s="15" t="n"/>
      <c r="E846" s="15" t="n"/>
      <c r="F846" s="15" t="n"/>
    </row>
    <row r="847">
      <c r="A847" s="15" t="n"/>
      <c r="B847" s="15" t="n"/>
      <c r="C847" s="15" t="n"/>
      <c r="D847" s="15" t="n"/>
      <c r="E847" s="15" t="n"/>
      <c r="F847" s="15" t="n"/>
    </row>
    <row r="848">
      <c r="A848" s="15" t="n"/>
      <c r="B848" s="15" t="n"/>
      <c r="C848" s="15" t="n"/>
      <c r="D848" s="15" t="n"/>
      <c r="E848" s="15" t="n"/>
      <c r="F848" s="15" t="n"/>
    </row>
    <row r="849">
      <c r="A849" s="15" t="n"/>
      <c r="B849" s="15" t="n"/>
      <c r="C849" s="15" t="n"/>
      <c r="D849" s="15" t="n"/>
      <c r="E849" s="15" t="n"/>
      <c r="F849" s="15" t="n"/>
    </row>
    <row r="850">
      <c r="A850" s="15" t="n"/>
      <c r="B850" s="15" t="n"/>
      <c r="C850" s="15" t="n"/>
      <c r="D850" s="15" t="n"/>
      <c r="E850" s="15" t="n"/>
      <c r="F850" s="15" t="n"/>
    </row>
    <row r="851">
      <c r="A851" s="15" t="n"/>
      <c r="B851" s="15" t="n"/>
      <c r="C851" s="15" t="n"/>
      <c r="D851" s="15" t="n"/>
      <c r="E851" s="15" t="n"/>
      <c r="F851" s="15" t="n"/>
    </row>
    <row r="852">
      <c r="A852" s="15" t="n"/>
      <c r="B852" s="15" t="n"/>
      <c r="C852" s="15" t="n"/>
      <c r="D852" s="15" t="n"/>
      <c r="E852" s="15" t="n"/>
      <c r="F852" s="15" t="n"/>
    </row>
    <row r="853">
      <c r="A853" s="15" t="n"/>
      <c r="B853" s="15" t="n"/>
      <c r="C853" s="15" t="n"/>
      <c r="D853" s="15" t="n"/>
      <c r="E853" s="15" t="n"/>
      <c r="F853" s="15" t="n"/>
    </row>
    <row r="854">
      <c r="A854" s="15" t="n"/>
      <c r="B854" s="15" t="n"/>
      <c r="C854" s="15" t="n"/>
      <c r="D854" s="15" t="n"/>
      <c r="E854" s="15" t="n"/>
      <c r="F854" s="15" t="n"/>
    </row>
    <row r="855">
      <c r="A855" s="15" t="n"/>
      <c r="B855" s="15" t="n"/>
      <c r="C855" s="15" t="n"/>
      <c r="D855" s="15" t="n"/>
      <c r="E855" s="15" t="n"/>
      <c r="F855" s="15" t="n"/>
    </row>
    <row r="856">
      <c r="A856" s="15" t="n"/>
      <c r="B856" s="15" t="n"/>
      <c r="C856" s="15" t="n"/>
      <c r="D856" s="15" t="n"/>
      <c r="E856" s="15" t="n"/>
      <c r="F856" s="15" t="n"/>
    </row>
    <row r="857">
      <c r="A857" s="15" t="n"/>
      <c r="B857" s="15" t="n"/>
      <c r="C857" s="15" t="n"/>
      <c r="D857" s="15" t="n"/>
      <c r="E857" s="15" t="n"/>
      <c r="F857" s="15" t="n"/>
    </row>
    <row r="858">
      <c r="A858" s="15" t="n"/>
      <c r="B858" s="15" t="n"/>
      <c r="C858" s="15" t="n"/>
      <c r="D858" s="15" t="n"/>
      <c r="E858" s="15" t="n"/>
      <c r="F858" s="15" t="n"/>
    </row>
    <row r="859">
      <c r="A859" s="15" t="n"/>
      <c r="B859" s="15" t="n"/>
      <c r="C859" s="15" t="n"/>
      <c r="D859" s="15" t="n"/>
      <c r="E859" s="15" t="n"/>
      <c r="F859" s="15" t="n"/>
    </row>
    <row r="860">
      <c r="A860" s="15" t="n"/>
      <c r="B860" s="15" t="n"/>
      <c r="C860" s="15" t="n"/>
      <c r="D860" s="15" t="n"/>
      <c r="E860" s="15" t="n"/>
      <c r="F860" s="15" t="n"/>
    </row>
    <row r="861">
      <c r="A861" s="15" t="n"/>
      <c r="B861" s="15" t="n"/>
      <c r="C861" s="15" t="n"/>
      <c r="D861" s="15" t="n"/>
      <c r="E861" s="15" t="n"/>
      <c r="F861" s="15" t="n"/>
    </row>
    <row r="862">
      <c r="A862" s="15" t="n"/>
      <c r="B862" s="15" t="n"/>
      <c r="C862" s="15" t="n"/>
      <c r="D862" s="15" t="n"/>
      <c r="E862" s="15" t="n"/>
      <c r="F862" s="15" t="n"/>
    </row>
    <row r="863">
      <c r="A863" s="15" t="n"/>
      <c r="B863" s="15" t="n"/>
      <c r="C863" s="15" t="n"/>
      <c r="D863" s="15" t="n"/>
      <c r="E863" s="15" t="n"/>
      <c r="F863" s="15" t="n"/>
    </row>
    <row r="864">
      <c r="A864" s="15" t="n"/>
      <c r="B864" s="15" t="n"/>
      <c r="C864" s="15" t="n"/>
      <c r="D864" s="15" t="n"/>
      <c r="E864" s="15" t="n"/>
      <c r="F864" s="15" t="n"/>
    </row>
    <row r="865">
      <c r="A865" s="15" t="n"/>
      <c r="B865" s="15" t="n"/>
      <c r="C865" s="15" t="n"/>
      <c r="D865" s="15" t="n"/>
      <c r="E865" s="15" t="n"/>
      <c r="F865" s="15" t="n"/>
    </row>
    <row r="866">
      <c r="A866" s="15" t="n"/>
      <c r="B866" s="15" t="n"/>
      <c r="C866" s="15" t="n"/>
      <c r="D866" s="15" t="n"/>
      <c r="E866" s="15" t="n"/>
      <c r="F866" s="15" t="n"/>
    </row>
    <row r="867">
      <c r="A867" s="15" t="n"/>
      <c r="B867" s="15" t="n"/>
      <c r="C867" s="15" t="n"/>
      <c r="D867" s="15" t="n"/>
      <c r="E867" s="15" t="n"/>
      <c r="F867" s="15" t="n"/>
    </row>
    <row r="868">
      <c r="A868" s="15" t="n"/>
      <c r="B868" s="15" t="n"/>
      <c r="C868" s="15" t="n"/>
      <c r="D868" s="15" t="n"/>
      <c r="E868" s="15" t="n"/>
      <c r="F868" s="15" t="n"/>
    </row>
    <row r="869">
      <c r="A869" s="15" t="n"/>
      <c r="B869" s="15" t="n"/>
      <c r="C869" s="15" t="n"/>
      <c r="D869" s="15" t="n"/>
      <c r="E869" s="15" t="n"/>
      <c r="F869" s="15" t="n"/>
    </row>
    <row r="870">
      <c r="A870" s="15" t="n"/>
      <c r="B870" s="15" t="n"/>
      <c r="C870" s="15" t="n"/>
      <c r="D870" s="15" t="n"/>
      <c r="E870" s="15" t="n"/>
      <c r="F870" s="15" t="n"/>
    </row>
    <row r="871">
      <c r="A871" s="15" t="n"/>
      <c r="B871" s="15" t="n"/>
      <c r="C871" s="15" t="n"/>
      <c r="D871" s="15" t="n"/>
      <c r="E871" s="15" t="n"/>
      <c r="F871" s="15" t="n"/>
    </row>
    <row r="872">
      <c r="A872" s="15" t="n"/>
      <c r="B872" s="15" t="n"/>
      <c r="C872" s="15" t="n"/>
      <c r="D872" s="15" t="n"/>
      <c r="E872" s="15" t="n"/>
      <c r="F872" s="15" t="n"/>
    </row>
    <row r="873">
      <c r="A873" s="15" t="n"/>
      <c r="B873" s="15" t="n"/>
      <c r="C873" s="15" t="n"/>
      <c r="D873" s="15" t="n"/>
      <c r="E873" s="15" t="n"/>
      <c r="F873" s="15" t="n"/>
    </row>
    <row r="874">
      <c r="A874" s="15" t="n"/>
      <c r="B874" s="15" t="n"/>
      <c r="C874" s="15" t="n"/>
      <c r="D874" s="15" t="n"/>
      <c r="E874" s="15" t="n"/>
      <c r="F874" s="15" t="n"/>
    </row>
    <row r="875">
      <c r="A875" s="15" t="n"/>
      <c r="B875" s="15" t="n"/>
      <c r="C875" s="15" t="n"/>
      <c r="D875" s="15" t="n"/>
      <c r="E875" s="15" t="n"/>
      <c r="F875" s="15" t="n"/>
    </row>
    <row r="876">
      <c r="A876" s="15" t="n"/>
      <c r="B876" s="15" t="n"/>
      <c r="C876" s="15" t="n"/>
      <c r="D876" s="15" t="n"/>
      <c r="E876" s="15" t="n"/>
      <c r="F876" s="15" t="n"/>
    </row>
    <row r="877">
      <c r="A877" s="15" t="n"/>
      <c r="B877" s="15" t="n"/>
      <c r="C877" s="15" t="n"/>
      <c r="D877" s="15" t="n"/>
      <c r="E877" s="15" t="n"/>
      <c r="F877" s="15" t="n"/>
    </row>
    <row r="878">
      <c r="A878" s="15" t="n"/>
      <c r="B878" s="15" t="n"/>
      <c r="C878" s="15" t="n"/>
      <c r="D878" s="15" t="n"/>
      <c r="E878" s="15" t="n"/>
      <c r="F878" s="15" t="n"/>
    </row>
    <row r="879">
      <c r="A879" s="15" t="n"/>
      <c r="B879" s="15" t="n"/>
      <c r="C879" s="15" t="n"/>
      <c r="D879" s="15" t="n"/>
      <c r="E879" s="15" t="n"/>
      <c r="F879" s="15" t="n"/>
    </row>
    <row r="880">
      <c r="A880" s="15" t="n"/>
      <c r="B880" s="15" t="n"/>
      <c r="C880" s="15" t="n"/>
      <c r="D880" s="15" t="n"/>
      <c r="E880" s="15" t="n"/>
      <c r="F880" s="15" t="n"/>
    </row>
    <row r="881">
      <c r="A881" s="15" t="n"/>
      <c r="B881" s="15" t="n"/>
      <c r="C881" s="15" t="n"/>
      <c r="D881" s="15" t="n"/>
      <c r="E881" s="15" t="n"/>
      <c r="F881" s="15" t="n"/>
    </row>
    <row r="882">
      <c r="A882" s="15" t="n"/>
      <c r="B882" s="15" t="n"/>
      <c r="C882" s="15" t="n"/>
      <c r="D882" s="15" t="n"/>
      <c r="E882" s="15" t="n"/>
      <c r="F882" s="15" t="n"/>
    </row>
    <row r="883">
      <c r="A883" s="15" t="n"/>
      <c r="B883" s="15" t="n"/>
      <c r="C883" s="15" t="n"/>
      <c r="D883" s="15" t="n"/>
      <c r="E883" s="15" t="n"/>
      <c r="F883" s="15" t="n"/>
    </row>
    <row r="884">
      <c r="A884" s="15" t="n"/>
      <c r="B884" s="15" t="n"/>
      <c r="C884" s="15" t="n"/>
      <c r="D884" s="15" t="n"/>
      <c r="E884" s="15" t="n"/>
      <c r="F884" s="15" t="n"/>
    </row>
    <row r="885">
      <c r="A885" s="15" t="n"/>
      <c r="B885" s="15" t="n"/>
      <c r="C885" s="15" t="n"/>
      <c r="D885" s="15" t="n"/>
      <c r="E885" s="15" t="n"/>
      <c r="F885" s="15" t="n"/>
    </row>
    <row r="886">
      <c r="A886" s="15" t="n"/>
      <c r="B886" s="15" t="n"/>
      <c r="C886" s="15" t="n"/>
      <c r="D886" s="15" t="n"/>
      <c r="E886" s="15" t="n"/>
      <c r="F886" s="15" t="n"/>
    </row>
    <row r="887">
      <c r="A887" s="15" t="n"/>
      <c r="B887" s="15" t="n"/>
      <c r="C887" s="15" t="n"/>
      <c r="D887" s="15" t="n"/>
      <c r="E887" s="15" t="n"/>
      <c r="F887" s="15" t="n"/>
    </row>
    <row r="888">
      <c r="A888" s="15" t="n"/>
      <c r="B888" s="15" t="n"/>
      <c r="C888" s="15" t="n"/>
      <c r="D888" s="15" t="n"/>
      <c r="E888" s="15" t="n"/>
      <c r="F888" s="15" t="n"/>
    </row>
    <row r="889">
      <c r="A889" s="15" t="n"/>
      <c r="B889" s="15" t="n"/>
      <c r="C889" s="15" t="n"/>
      <c r="D889" s="15" t="n"/>
      <c r="E889" s="15" t="n"/>
      <c r="F889" s="15" t="n"/>
    </row>
    <row r="890">
      <c r="A890" s="15" t="n"/>
      <c r="B890" s="15" t="n"/>
      <c r="C890" s="15" t="n"/>
      <c r="D890" s="15" t="n"/>
      <c r="E890" s="15" t="n"/>
      <c r="F890" s="15" t="n"/>
    </row>
    <row r="891">
      <c r="A891" s="15" t="n"/>
      <c r="B891" s="15" t="n"/>
      <c r="C891" s="15" t="n"/>
      <c r="D891" s="15" t="n"/>
      <c r="E891" s="15" t="n"/>
      <c r="F891" s="15" t="n"/>
    </row>
    <row r="892">
      <c r="A892" s="15" t="n"/>
      <c r="B892" s="15" t="n"/>
      <c r="C892" s="15" t="n"/>
      <c r="D892" s="15" t="n"/>
      <c r="E892" s="15" t="n"/>
      <c r="F892" s="15" t="n"/>
    </row>
    <row r="893">
      <c r="A893" s="15" t="n"/>
      <c r="B893" s="15" t="n"/>
      <c r="C893" s="15" t="n"/>
      <c r="D893" s="15" t="n"/>
      <c r="E893" s="15" t="n"/>
      <c r="F893" s="15" t="n"/>
    </row>
    <row r="894">
      <c r="A894" s="15" t="n"/>
      <c r="B894" s="15" t="n"/>
      <c r="C894" s="15" t="n"/>
      <c r="D894" s="15" t="n"/>
      <c r="E894" s="15" t="n"/>
      <c r="F894" s="15" t="n"/>
    </row>
    <row r="895">
      <c r="A895" s="15" t="n"/>
      <c r="B895" s="15" t="n"/>
      <c r="C895" s="15" t="n"/>
      <c r="D895" s="15" t="n"/>
      <c r="E895" s="15" t="n"/>
      <c r="F895" s="15" t="n"/>
    </row>
    <row r="896">
      <c r="A896" s="15" t="n"/>
      <c r="B896" s="15" t="n"/>
      <c r="C896" s="15" t="n"/>
      <c r="D896" s="15" t="n"/>
      <c r="E896" s="15" t="n"/>
      <c r="F896" s="15" t="n"/>
    </row>
    <row r="897">
      <c r="A897" s="15" t="n"/>
      <c r="B897" s="15" t="n"/>
      <c r="C897" s="15" t="n"/>
      <c r="D897" s="15" t="n"/>
      <c r="E897" s="15" t="n"/>
      <c r="F897" s="15" t="n"/>
    </row>
    <row r="898">
      <c r="A898" s="15" t="n"/>
      <c r="B898" s="15" t="n"/>
      <c r="C898" s="15" t="n"/>
      <c r="D898" s="15" t="n"/>
      <c r="E898" s="15" t="n"/>
      <c r="F898" s="15" t="n"/>
    </row>
    <row r="899">
      <c r="A899" s="15" t="n"/>
      <c r="B899" s="15" t="n"/>
      <c r="C899" s="15" t="n"/>
      <c r="D899" s="15" t="n"/>
      <c r="E899" s="15" t="n"/>
      <c r="F899" s="15" t="n"/>
    </row>
    <row r="900">
      <c r="A900" s="15" t="n"/>
      <c r="B900" s="15" t="n"/>
      <c r="C900" s="15" t="n"/>
      <c r="D900" s="15" t="n"/>
      <c r="E900" s="15" t="n"/>
      <c r="F900" s="15" t="n"/>
    </row>
    <row r="901">
      <c r="A901" s="15" t="n"/>
      <c r="B901" s="15" t="n"/>
      <c r="C901" s="15" t="n"/>
      <c r="D901" s="15" t="n"/>
      <c r="E901" s="15" t="n"/>
      <c r="F901" s="15" t="n"/>
    </row>
    <row r="902">
      <c r="A902" s="15" t="n"/>
      <c r="B902" s="15" t="n"/>
      <c r="C902" s="15" t="n"/>
      <c r="D902" s="15" t="n"/>
      <c r="E902" s="15" t="n"/>
      <c r="F902" s="15" t="n"/>
    </row>
    <row r="903">
      <c r="A903" s="15" t="n"/>
      <c r="B903" s="15" t="n"/>
      <c r="C903" s="15" t="n"/>
      <c r="D903" s="15" t="n"/>
      <c r="E903" s="15" t="n"/>
      <c r="F903" s="15" t="n"/>
    </row>
    <row r="904">
      <c r="A904" s="15" t="n"/>
      <c r="B904" s="15" t="n"/>
      <c r="C904" s="15" t="n"/>
      <c r="D904" s="15" t="n"/>
      <c r="E904" s="15" t="n"/>
      <c r="F904" s="15" t="n"/>
    </row>
    <row r="905">
      <c r="A905" s="15" t="n"/>
      <c r="B905" s="15" t="n"/>
      <c r="C905" s="15" t="n"/>
      <c r="D905" s="15" t="n"/>
      <c r="E905" s="15" t="n"/>
      <c r="F905" s="15" t="n"/>
    </row>
    <row r="906">
      <c r="A906" s="15" t="n"/>
      <c r="B906" s="15" t="n"/>
      <c r="C906" s="15" t="n"/>
      <c r="D906" s="15" t="n"/>
      <c r="E906" s="15" t="n"/>
      <c r="F906" s="15" t="n"/>
    </row>
    <row r="907">
      <c r="A907" s="15" t="n"/>
      <c r="B907" s="15" t="n"/>
      <c r="C907" s="15" t="n"/>
      <c r="D907" s="15" t="n"/>
      <c r="E907" s="15" t="n"/>
      <c r="F907" s="15" t="n"/>
    </row>
    <row r="908">
      <c r="A908" s="15" t="n"/>
      <c r="B908" s="15" t="n"/>
      <c r="C908" s="15" t="n"/>
      <c r="D908" s="15" t="n"/>
      <c r="E908" s="15" t="n"/>
      <c r="F908" s="15" t="n"/>
    </row>
    <row r="909">
      <c r="A909" s="15" t="n"/>
      <c r="B909" s="15" t="n"/>
      <c r="C909" s="15" t="n"/>
      <c r="D909" s="15" t="n"/>
      <c r="E909" s="15" t="n"/>
      <c r="F909" s="15" t="n"/>
    </row>
    <row r="910">
      <c r="A910" s="15" t="n"/>
      <c r="B910" s="15" t="n"/>
      <c r="C910" s="15" t="n"/>
      <c r="D910" s="15" t="n"/>
      <c r="E910" s="15" t="n"/>
      <c r="F910" s="15" t="n"/>
    </row>
    <row r="911">
      <c r="A911" s="15" t="n"/>
      <c r="B911" s="15" t="n"/>
      <c r="C911" s="15" t="n"/>
      <c r="D911" s="15" t="n"/>
      <c r="E911" s="15" t="n"/>
      <c r="F911" s="15" t="n"/>
    </row>
    <row r="912">
      <c r="A912" s="15" t="n"/>
      <c r="B912" s="15" t="n"/>
      <c r="C912" s="15" t="n"/>
      <c r="D912" s="15" t="n"/>
      <c r="E912" s="15" t="n"/>
      <c r="F912" s="15" t="n"/>
    </row>
    <row r="913">
      <c r="A913" s="15" t="n"/>
      <c r="B913" s="15" t="n"/>
      <c r="C913" s="15" t="n"/>
      <c r="D913" s="15" t="n"/>
      <c r="E913" s="15" t="n"/>
      <c r="F913" s="15" t="n"/>
    </row>
    <row r="914">
      <c r="A914" s="15" t="n"/>
      <c r="B914" s="15" t="n"/>
      <c r="C914" s="15" t="n"/>
      <c r="D914" s="15" t="n"/>
      <c r="E914" s="15" t="n"/>
      <c r="F914" s="15" t="n"/>
    </row>
    <row r="915">
      <c r="A915" s="15" t="n"/>
      <c r="B915" s="15" t="n"/>
      <c r="C915" s="15" t="n"/>
      <c r="D915" s="15" t="n"/>
      <c r="E915" s="15" t="n"/>
      <c r="F915" s="15" t="n"/>
    </row>
    <row r="916">
      <c r="A916" s="15" t="n"/>
      <c r="B916" s="15" t="n"/>
      <c r="C916" s="15" t="n"/>
      <c r="D916" s="15" t="n"/>
      <c r="E916" s="15" t="n"/>
      <c r="F916" s="15" t="n"/>
    </row>
    <row r="917">
      <c r="A917" s="15" t="n"/>
      <c r="B917" s="15" t="n"/>
      <c r="C917" s="15" t="n"/>
      <c r="D917" s="15" t="n"/>
      <c r="E917" s="15" t="n"/>
      <c r="F917" s="15" t="n"/>
    </row>
    <row r="918">
      <c r="A918" s="15" t="n"/>
      <c r="B918" s="15" t="n"/>
      <c r="C918" s="15" t="n"/>
      <c r="D918" s="15" t="n"/>
      <c r="E918" s="15" t="n"/>
      <c r="F918" s="15" t="n"/>
    </row>
    <row r="919">
      <c r="A919" s="15" t="n"/>
      <c r="B919" s="15" t="n"/>
      <c r="C919" s="15" t="n"/>
      <c r="D919" s="15" t="n"/>
      <c r="E919" s="15" t="n"/>
      <c r="F919" s="15" t="n"/>
    </row>
    <row r="920">
      <c r="A920" s="15" t="n"/>
      <c r="B920" s="15" t="n"/>
      <c r="C920" s="15" t="n"/>
      <c r="D920" s="15" t="n"/>
      <c r="E920" s="15" t="n"/>
      <c r="F920" s="15" t="n"/>
    </row>
    <row r="921">
      <c r="A921" s="15" t="n"/>
      <c r="B921" s="15" t="n"/>
      <c r="C921" s="15" t="n"/>
      <c r="D921" s="15" t="n"/>
      <c r="E921" s="15" t="n"/>
      <c r="F921" s="15" t="n"/>
    </row>
    <row r="922">
      <c r="A922" s="15" t="n"/>
      <c r="B922" s="15" t="n"/>
      <c r="C922" s="15" t="n"/>
      <c r="D922" s="15" t="n"/>
      <c r="E922" s="15" t="n"/>
      <c r="F922" s="15" t="n"/>
    </row>
    <row r="923">
      <c r="A923" s="15" t="n"/>
      <c r="B923" s="15" t="n"/>
      <c r="C923" s="15" t="n"/>
      <c r="D923" s="15" t="n"/>
      <c r="E923" s="15" t="n"/>
      <c r="F923" s="15" t="n"/>
    </row>
    <row r="924">
      <c r="A924" s="15" t="n"/>
      <c r="B924" s="15" t="n"/>
      <c r="C924" s="15" t="n"/>
      <c r="D924" s="15" t="n"/>
      <c r="E924" s="15" t="n"/>
      <c r="F924" s="15" t="n"/>
    </row>
    <row r="925">
      <c r="A925" s="15" t="n"/>
      <c r="B925" s="15" t="n"/>
      <c r="C925" s="15" t="n"/>
      <c r="D925" s="15" t="n"/>
      <c r="E925" s="15" t="n"/>
      <c r="F925" s="15" t="n"/>
    </row>
    <row r="926">
      <c r="A926" s="15" t="n"/>
      <c r="B926" s="15" t="n"/>
      <c r="C926" s="15" t="n"/>
      <c r="D926" s="15" t="n"/>
      <c r="E926" s="15" t="n"/>
      <c r="F926" s="15" t="n"/>
    </row>
    <row r="927">
      <c r="A927" s="15" t="n"/>
      <c r="B927" s="15" t="n"/>
      <c r="C927" s="15" t="n"/>
      <c r="D927" s="15" t="n"/>
      <c r="E927" s="15" t="n"/>
      <c r="F927" s="15" t="n"/>
    </row>
    <row r="928">
      <c r="A928" s="15" t="n"/>
      <c r="B928" s="15" t="n"/>
      <c r="C928" s="15" t="n"/>
      <c r="D928" s="15" t="n"/>
      <c r="E928" s="15" t="n"/>
      <c r="F928" s="15" t="n"/>
    </row>
    <row r="929">
      <c r="A929" s="15" t="n"/>
      <c r="B929" s="15" t="n"/>
      <c r="C929" s="15" t="n"/>
      <c r="D929" s="15" t="n"/>
      <c r="E929" s="15" t="n"/>
      <c r="F929" s="15" t="n"/>
    </row>
    <row r="930">
      <c r="A930" s="15" t="n"/>
      <c r="B930" s="15" t="n"/>
      <c r="C930" s="15" t="n"/>
      <c r="D930" s="15" t="n"/>
      <c r="E930" s="15" t="n"/>
      <c r="F930" s="15" t="n"/>
    </row>
    <row r="931">
      <c r="A931" s="15" t="n"/>
      <c r="B931" s="15" t="n"/>
      <c r="C931" s="15" t="n"/>
      <c r="D931" s="15" t="n"/>
      <c r="E931" s="15" t="n"/>
      <c r="F931" s="15" t="n"/>
    </row>
    <row r="932">
      <c r="A932" s="15" t="n"/>
      <c r="B932" s="15" t="n"/>
      <c r="C932" s="15" t="n"/>
      <c r="D932" s="15" t="n"/>
      <c r="E932" s="15" t="n"/>
      <c r="F932" s="15" t="n"/>
    </row>
    <row r="933">
      <c r="A933" s="15" t="n"/>
      <c r="B933" s="15" t="n"/>
      <c r="C933" s="15" t="n"/>
      <c r="D933" s="15" t="n"/>
      <c r="E933" s="15" t="n"/>
      <c r="F933" s="15" t="n"/>
    </row>
    <row r="934">
      <c r="A934" s="15" t="n"/>
      <c r="B934" s="15" t="n"/>
      <c r="C934" s="15" t="n"/>
      <c r="D934" s="15" t="n"/>
      <c r="E934" s="15" t="n"/>
      <c r="F934" s="15" t="n"/>
    </row>
    <row r="935">
      <c r="A935" s="15" t="n"/>
      <c r="B935" s="15" t="n"/>
      <c r="C935" s="15" t="n"/>
      <c r="D935" s="15" t="n"/>
      <c r="E935" s="15" t="n"/>
      <c r="F935" s="15" t="n"/>
    </row>
    <row r="936">
      <c r="A936" s="15" t="n"/>
      <c r="B936" s="15" t="n"/>
      <c r="C936" s="15" t="n"/>
      <c r="D936" s="15" t="n"/>
      <c r="E936" s="15" t="n"/>
      <c r="F936" s="15" t="n"/>
    </row>
    <row r="937">
      <c r="A937" s="15" t="n"/>
      <c r="B937" s="15" t="n"/>
      <c r="C937" s="15" t="n"/>
      <c r="D937" s="15" t="n"/>
      <c r="E937" s="15" t="n"/>
      <c r="F937" s="15" t="n"/>
    </row>
    <row r="938">
      <c r="A938" s="15" t="n"/>
      <c r="B938" s="15" t="n"/>
      <c r="C938" s="15" t="n"/>
      <c r="D938" s="15" t="n"/>
      <c r="E938" s="15" t="n"/>
      <c r="F938" s="15" t="n"/>
    </row>
    <row r="939">
      <c r="A939" s="15" t="n"/>
      <c r="B939" s="15" t="n"/>
      <c r="C939" s="15" t="n"/>
      <c r="D939" s="15" t="n"/>
      <c r="E939" s="15" t="n"/>
      <c r="F939" s="15" t="n"/>
    </row>
    <row r="940">
      <c r="A940" s="15" t="n"/>
      <c r="B940" s="15" t="n"/>
      <c r="C940" s="15" t="n"/>
      <c r="D940" s="15" t="n"/>
      <c r="E940" s="15" t="n"/>
      <c r="F940" s="15" t="n"/>
    </row>
    <row r="941">
      <c r="A941" s="15" t="n"/>
      <c r="B941" s="15" t="n"/>
      <c r="C941" s="15" t="n"/>
      <c r="D941" s="15" t="n"/>
      <c r="E941" s="15" t="n"/>
      <c r="F941" s="15" t="n"/>
    </row>
    <row r="942">
      <c r="A942" s="15" t="n"/>
      <c r="B942" s="15" t="n"/>
      <c r="C942" s="15" t="n"/>
      <c r="D942" s="15" t="n"/>
      <c r="E942" s="15" t="n"/>
      <c r="F942" s="15" t="n"/>
    </row>
    <row r="943">
      <c r="A943" s="15" t="n"/>
      <c r="B943" s="15" t="n"/>
      <c r="C943" s="15" t="n"/>
      <c r="D943" s="15" t="n"/>
      <c r="E943" s="15" t="n"/>
      <c r="F943" s="15" t="n"/>
    </row>
    <row r="944">
      <c r="A944" s="15" t="n"/>
      <c r="B944" s="15" t="n"/>
      <c r="C944" s="15" t="n"/>
      <c r="D944" s="15" t="n"/>
      <c r="E944" s="15" t="n"/>
      <c r="F944" s="15" t="n"/>
    </row>
    <row r="945">
      <c r="A945" s="15" t="n"/>
      <c r="B945" s="15" t="n"/>
      <c r="C945" s="15" t="n"/>
      <c r="D945" s="15" t="n"/>
      <c r="E945" s="15" t="n"/>
      <c r="F945" s="15" t="n"/>
    </row>
    <row r="946">
      <c r="A946" s="15" t="n"/>
      <c r="B946" s="15" t="n"/>
      <c r="C946" s="15" t="n"/>
      <c r="D946" s="15" t="n"/>
      <c r="E946" s="15" t="n"/>
      <c r="F946" s="15" t="n"/>
    </row>
    <row r="947">
      <c r="A947" s="15" t="n"/>
      <c r="B947" s="15" t="n"/>
      <c r="C947" s="15" t="n"/>
      <c r="D947" s="15" t="n"/>
      <c r="E947" s="15" t="n"/>
      <c r="F947" s="15" t="n"/>
    </row>
    <row r="948">
      <c r="A948" s="15" t="n"/>
      <c r="B948" s="15" t="n"/>
      <c r="C948" s="15" t="n"/>
      <c r="D948" s="15" t="n"/>
      <c r="E948" s="15" t="n"/>
      <c r="F948" s="15" t="n"/>
    </row>
    <row r="949">
      <c r="A949" s="15" t="n"/>
      <c r="B949" s="15" t="n"/>
      <c r="C949" s="15" t="n"/>
      <c r="D949" s="15" t="n"/>
      <c r="E949" s="15" t="n"/>
      <c r="F949" s="15" t="n"/>
    </row>
    <row r="950">
      <c r="A950" s="15" t="n"/>
      <c r="B950" s="15" t="n"/>
      <c r="C950" s="15" t="n"/>
      <c r="D950" s="15" t="n"/>
      <c r="E950" s="15" t="n"/>
      <c r="F950" s="15" t="n"/>
    </row>
    <row r="951">
      <c r="A951" s="15" t="n"/>
      <c r="B951" s="15" t="n"/>
      <c r="C951" s="15" t="n"/>
      <c r="D951" s="15" t="n"/>
      <c r="E951" s="15" t="n"/>
      <c r="F951" s="15" t="n"/>
    </row>
    <row r="952">
      <c r="A952" s="15" t="n"/>
      <c r="B952" s="15" t="n"/>
      <c r="C952" s="15" t="n"/>
      <c r="D952" s="15" t="n"/>
      <c r="E952" s="15" t="n"/>
      <c r="F952" s="15" t="n"/>
    </row>
    <row r="953">
      <c r="A953" s="15" t="n"/>
      <c r="B953" s="15" t="n"/>
      <c r="C953" s="15" t="n"/>
      <c r="D953" s="15" t="n"/>
      <c r="E953" s="15" t="n"/>
      <c r="F953" s="15" t="n"/>
    </row>
    <row r="954">
      <c r="A954" s="15" t="n"/>
      <c r="B954" s="15" t="n"/>
      <c r="C954" s="15" t="n"/>
      <c r="D954" s="15" t="n"/>
      <c r="E954" s="15" t="n"/>
      <c r="F954" s="15" t="n"/>
    </row>
    <row r="955">
      <c r="A955" s="15" t="n"/>
      <c r="B955" s="15" t="n"/>
      <c r="C955" s="15" t="n"/>
      <c r="D955" s="15" t="n"/>
      <c r="E955" s="15" t="n"/>
      <c r="F955" s="15" t="n"/>
    </row>
    <row r="956">
      <c r="A956" s="15" t="n"/>
      <c r="B956" s="15" t="n"/>
      <c r="C956" s="15" t="n"/>
      <c r="D956" s="15" t="n"/>
      <c r="E956" s="15" t="n"/>
      <c r="F956" s="15" t="n"/>
    </row>
    <row r="957">
      <c r="A957" s="15" t="n"/>
      <c r="B957" s="15" t="n"/>
      <c r="C957" s="15" t="n"/>
      <c r="D957" s="15" t="n"/>
      <c r="E957" s="15" t="n"/>
      <c r="F957" s="15" t="n"/>
    </row>
    <row r="958">
      <c r="A958" s="15" t="n"/>
      <c r="B958" s="15" t="n"/>
      <c r="C958" s="15" t="n"/>
      <c r="D958" s="15" t="n"/>
      <c r="E958" s="15" t="n"/>
      <c r="F958" s="15" t="n"/>
    </row>
    <row r="959">
      <c r="A959" s="15" t="n"/>
      <c r="B959" s="15" t="n"/>
      <c r="C959" s="15" t="n"/>
      <c r="D959" s="15" t="n"/>
      <c r="E959" s="15" t="n"/>
      <c r="F959" s="15" t="n"/>
    </row>
    <row r="960">
      <c r="A960" s="15" t="n"/>
      <c r="B960" s="15" t="n"/>
      <c r="C960" s="15" t="n"/>
      <c r="D960" s="15" t="n"/>
      <c r="E960" s="15" t="n"/>
      <c r="F960" s="15" t="n"/>
    </row>
    <row r="961">
      <c r="A961" s="15" t="n"/>
      <c r="B961" s="15" t="n"/>
      <c r="C961" s="15" t="n"/>
      <c r="D961" s="15" t="n"/>
      <c r="E961" s="15" t="n"/>
      <c r="F961" s="15" t="n"/>
    </row>
    <row r="962">
      <c r="A962" s="15" t="n"/>
      <c r="B962" s="15" t="n"/>
      <c r="C962" s="15" t="n"/>
      <c r="D962" s="15" t="n"/>
      <c r="E962" s="15" t="n"/>
      <c r="F962" s="15" t="n"/>
    </row>
    <row r="963">
      <c r="A963" s="15" t="n"/>
      <c r="B963" s="15" t="n"/>
      <c r="C963" s="15" t="n"/>
      <c r="D963" s="15" t="n"/>
      <c r="E963" s="15" t="n"/>
      <c r="F963" s="15" t="n"/>
    </row>
    <row r="964">
      <c r="A964" s="15" t="n"/>
      <c r="B964" s="15" t="n"/>
      <c r="C964" s="15" t="n"/>
      <c r="D964" s="15" t="n"/>
      <c r="E964" s="15" t="n"/>
      <c r="F964" s="15" t="n"/>
    </row>
    <row r="965">
      <c r="A965" s="15" t="n"/>
      <c r="B965" s="15" t="n"/>
      <c r="C965" s="15" t="n"/>
      <c r="D965" s="15" t="n"/>
      <c r="E965" s="15" t="n"/>
      <c r="F965" s="15" t="n"/>
    </row>
    <row r="966">
      <c r="A966" s="15" t="n"/>
      <c r="B966" s="15" t="n"/>
      <c r="C966" s="15" t="n"/>
      <c r="D966" s="15" t="n"/>
      <c r="E966" s="15" t="n"/>
      <c r="F966" s="15" t="n"/>
    </row>
    <row r="967">
      <c r="A967" s="15" t="n"/>
      <c r="B967" s="15" t="n"/>
      <c r="C967" s="15" t="n"/>
      <c r="D967" s="15" t="n"/>
      <c r="E967" s="15" t="n"/>
      <c r="F967" s="15" t="n"/>
    </row>
    <row r="968">
      <c r="A968" s="15" t="n"/>
      <c r="B968" s="15" t="n"/>
      <c r="C968" s="15" t="n"/>
      <c r="D968" s="15" t="n"/>
      <c r="E968" s="15" t="n"/>
      <c r="F968" s="15" t="n"/>
    </row>
    <row r="969">
      <c r="A969" s="15" t="n"/>
      <c r="B969" s="15" t="n"/>
      <c r="C969" s="15" t="n"/>
      <c r="D969" s="15" t="n"/>
      <c r="E969" s="15" t="n"/>
      <c r="F969" s="15" t="n"/>
    </row>
    <row r="970">
      <c r="A970" s="15" t="n"/>
      <c r="B970" s="15" t="n"/>
      <c r="C970" s="15" t="n"/>
      <c r="D970" s="15" t="n"/>
      <c r="E970" s="15" t="n"/>
      <c r="F970" s="15" t="n"/>
    </row>
    <row r="971">
      <c r="A971" s="15" t="n"/>
      <c r="B971" s="15" t="n"/>
      <c r="C971" s="15" t="n"/>
      <c r="D971" s="15" t="n"/>
      <c r="E971" s="15" t="n"/>
      <c r="F971" s="15" t="n"/>
    </row>
    <row r="972">
      <c r="A972" s="15" t="n"/>
      <c r="B972" s="15" t="n"/>
      <c r="C972" s="15" t="n"/>
      <c r="D972" s="15" t="n"/>
      <c r="E972" s="15" t="n"/>
      <c r="F972" s="15" t="n"/>
    </row>
    <row r="973">
      <c r="A973" s="15" t="n"/>
      <c r="B973" s="15" t="n"/>
      <c r="C973" s="15" t="n"/>
      <c r="D973" s="15" t="n"/>
      <c r="E973" s="15" t="n"/>
      <c r="F973" s="15" t="n"/>
    </row>
    <row r="974">
      <c r="A974" s="15" t="n"/>
      <c r="B974" s="15" t="n"/>
      <c r="C974" s="15" t="n"/>
      <c r="D974" s="15" t="n"/>
      <c r="E974" s="15" t="n"/>
      <c r="F974" s="15" t="n"/>
    </row>
    <row r="975">
      <c r="A975" s="15" t="n"/>
      <c r="B975" s="15" t="n"/>
      <c r="C975" s="15" t="n"/>
      <c r="D975" s="15" t="n"/>
      <c r="E975" s="15" t="n"/>
      <c r="F975" s="15" t="n"/>
    </row>
    <row r="976">
      <c r="A976" s="15" t="n"/>
      <c r="B976" s="15" t="n"/>
      <c r="C976" s="15" t="n"/>
      <c r="D976" s="15" t="n"/>
      <c r="E976" s="15" t="n"/>
      <c r="F976" s="15" t="n"/>
    </row>
    <row r="977">
      <c r="A977" s="15" t="n"/>
      <c r="B977" s="15" t="n"/>
      <c r="C977" s="15" t="n"/>
      <c r="D977" s="15" t="n"/>
      <c r="E977" s="15" t="n"/>
      <c r="F977" s="15" t="n"/>
    </row>
    <row r="978">
      <c r="A978" s="15" t="n"/>
      <c r="B978" s="15" t="n"/>
      <c r="C978" s="15" t="n"/>
      <c r="D978" s="15" t="n"/>
      <c r="E978" s="15" t="n"/>
      <c r="F978" s="15" t="n"/>
    </row>
    <row r="979">
      <c r="A979" s="15" t="n"/>
      <c r="B979" s="15" t="n"/>
      <c r="C979" s="15" t="n"/>
      <c r="D979" s="15" t="n"/>
      <c r="E979" s="15" t="n"/>
      <c r="F979" s="15" t="n"/>
    </row>
    <row r="980">
      <c r="A980" s="15" t="n"/>
      <c r="B980" s="15" t="n"/>
      <c r="C980" s="15" t="n"/>
      <c r="D980" s="15" t="n"/>
      <c r="E980" s="15" t="n"/>
      <c r="F980" s="15" t="n"/>
    </row>
    <row r="981">
      <c r="A981" s="15" t="n"/>
      <c r="B981" s="15" t="n"/>
      <c r="C981" s="15" t="n"/>
      <c r="D981" s="15" t="n"/>
      <c r="E981" s="15" t="n"/>
      <c r="F981" s="15" t="n"/>
    </row>
    <row r="982">
      <c r="A982" s="15" t="n"/>
      <c r="B982" s="15" t="n"/>
      <c r="C982" s="15" t="n"/>
      <c r="D982" s="15" t="n"/>
      <c r="E982" s="15" t="n"/>
      <c r="F982" s="15" t="n"/>
    </row>
    <row r="983">
      <c r="A983" s="15" t="n"/>
      <c r="B983" s="15" t="n"/>
      <c r="C983" s="15" t="n"/>
      <c r="D983" s="15" t="n"/>
      <c r="E983" s="15" t="n"/>
      <c r="F983" s="15" t="n"/>
    </row>
    <row r="984">
      <c r="A984" s="15" t="n"/>
      <c r="B984" s="15" t="n"/>
      <c r="C984" s="15" t="n"/>
      <c r="D984" s="15" t="n"/>
      <c r="E984" s="15" t="n"/>
      <c r="F984" s="15" t="n"/>
    </row>
    <row r="985">
      <c r="A985" s="15" t="n"/>
      <c r="B985" s="15" t="n"/>
      <c r="C985" s="15" t="n"/>
      <c r="D985" s="15" t="n"/>
      <c r="E985" s="15" t="n"/>
      <c r="F985" s="15" t="n"/>
    </row>
    <row r="986">
      <c r="A986" s="15" t="n"/>
      <c r="B986" s="15" t="n"/>
      <c r="C986" s="15" t="n"/>
      <c r="D986" s="15" t="n"/>
      <c r="E986" s="15" t="n"/>
      <c r="F986" s="15" t="n"/>
    </row>
    <row r="987">
      <c r="A987" s="15" t="n"/>
      <c r="B987" s="15" t="n"/>
      <c r="C987" s="15" t="n"/>
      <c r="D987" s="15" t="n"/>
      <c r="E987" s="15" t="n"/>
      <c r="F987" s="15" t="n"/>
    </row>
    <row r="988">
      <c r="A988" s="15" t="n"/>
      <c r="B988" s="15" t="n"/>
      <c r="C988" s="15" t="n"/>
      <c r="D988" s="15" t="n"/>
      <c r="E988" s="15" t="n"/>
      <c r="F988" s="15" t="n"/>
    </row>
    <row r="989">
      <c r="A989" s="15" t="n"/>
      <c r="B989" s="15" t="n"/>
      <c r="C989" s="15" t="n"/>
      <c r="D989" s="15" t="n"/>
      <c r="E989" s="15" t="n"/>
      <c r="F989" s="15" t="n"/>
    </row>
    <row r="990">
      <c r="A990" s="15" t="n"/>
      <c r="B990" s="15" t="n"/>
      <c r="C990" s="15" t="n"/>
      <c r="D990" s="15" t="n"/>
      <c r="E990" s="15" t="n"/>
      <c r="F990" s="15" t="n"/>
    </row>
    <row r="991">
      <c r="A991" s="15" t="n"/>
      <c r="B991" s="15" t="n"/>
      <c r="C991" s="15" t="n"/>
      <c r="D991" s="15" t="n"/>
      <c r="E991" s="15" t="n"/>
      <c r="F991" s="15" t="n"/>
    </row>
    <row r="992">
      <c r="A992" s="15" t="n"/>
      <c r="B992" s="15" t="n"/>
      <c r="C992" s="15" t="n"/>
      <c r="D992" s="15" t="n"/>
      <c r="E992" s="15" t="n"/>
      <c r="F992" s="15" t="n"/>
    </row>
    <row r="993">
      <c r="A993" s="15" t="n"/>
      <c r="B993" s="15" t="n"/>
      <c r="C993" s="15" t="n"/>
      <c r="D993" s="15" t="n"/>
      <c r="E993" s="15" t="n"/>
      <c r="F993" s="15" t="n"/>
    </row>
    <row r="994">
      <c r="A994" s="15" t="n"/>
      <c r="B994" s="15" t="n"/>
      <c r="C994" s="15" t="n"/>
      <c r="D994" s="15" t="n"/>
      <c r="E994" s="15" t="n"/>
      <c r="F994" s="15" t="n"/>
    </row>
    <row r="995">
      <c r="A995" s="15" t="n"/>
      <c r="B995" s="15" t="n"/>
      <c r="C995" s="15" t="n"/>
      <c r="D995" s="15" t="n"/>
      <c r="E995" s="15" t="n"/>
      <c r="F995" s="15" t="n"/>
    </row>
    <row r="996">
      <c r="A996" s="15" t="n"/>
      <c r="B996" s="15" t="n"/>
      <c r="C996" s="15" t="n"/>
      <c r="D996" s="15" t="n"/>
      <c r="E996" s="15" t="n"/>
      <c r="F996" s="15" t="n"/>
    </row>
    <row r="997">
      <c r="A997" s="15" t="n"/>
      <c r="B997" s="15" t="n"/>
      <c r="C997" s="15" t="n"/>
      <c r="D997" s="15" t="n"/>
      <c r="E997" s="15" t="n"/>
      <c r="F997" s="15" t="n"/>
    </row>
    <row r="998">
      <c r="A998" s="15" t="n"/>
      <c r="B998" s="15" t="n"/>
      <c r="C998" s="15" t="n"/>
      <c r="D998" s="15" t="n"/>
      <c r="E998" s="15" t="n"/>
      <c r="F998" s="15" t="n"/>
    </row>
    <row r="999">
      <c r="A999" s="15" t="n"/>
      <c r="B999" s="15" t="n"/>
      <c r="C999" s="15" t="n"/>
      <c r="D999" s="15" t="n"/>
      <c r="E999" s="15" t="n"/>
      <c r="F999" s="15" t="n"/>
    </row>
    <row r="1000">
      <c r="A1000" s="15" t="n"/>
      <c r="B1000" s="15" t="n"/>
      <c r="C1000" s="15" t="n"/>
      <c r="D1000" s="15" t="n"/>
      <c r="E1000" s="15" t="n"/>
      <c r="F1000" s="15" t="n"/>
    </row>
    <row r="1001">
      <c r="A1001" s="15" t="n"/>
      <c r="B1001" s="15" t="n"/>
      <c r="C1001" s="15" t="n"/>
      <c r="D1001" s="15" t="n"/>
      <c r="E1001" s="15" t="n"/>
      <c r="F1001" s="15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3E5668"/>
    <outlinePr summaryBelow="1" summaryRight="1"/>
    <pageSetUpPr/>
  </sheetPr>
  <dimension ref="A1:G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18" customWidth="1" min="4" max="4"/>
    <col width="30" customWidth="1" min="5" max="5"/>
    <col width="16" customWidth="1" min="6" max="6"/>
    <col width="36" customWidth="1" min="7" max="7"/>
  </cols>
  <sheetData>
    <row r="1" ht="30" customHeight="1">
      <c r="A1" s="14" t="inlineStr">
        <is>
          <t>Naziv</t>
        </is>
      </c>
      <c r="B1" s="14" t="inlineStr">
        <is>
          <t>Vrsta</t>
        </is>
      </c>
      <c r="C1" s="14" t="inlineStr">
        <is>
          <t>Kontaktna oseba</t>
        </is>
      </c>
      <c r="D1" s="14" t="inlineStr">
        <is>
          <t>Telefon</t>
        </is>
      </c>
      <c r="E1" s="14" t="inlineStr">
        <is>
          <t>E-pošta</t>
        </is>
      </c>
      <c r="F1" s="14" t="inlineStr">
        <is>
          <t>Davčna številka</t>
        </is>
      </c>
      <c r="G1" s="14" t="inlineStr">
        <is>
          <t>Opomba</t>
        </is>
      </c>
    </row>
    <row r="2">
      <c r="A2" s="15" t="inlineStr">
        <is>
          <t>Hidro Servis d.o.o.</t>
        </is>
      </c>
      <c r="B2" s="15" t="inlineStr">
        <is>
          <t>Serviser in dobavitelj</t>
        </is>
      </c>
      <c r="C2" s="15" t="inlineStr">
        <is>
          <t>Tomislav B.</t>
        </is>
      </c>
      <c r="D2" s="15" t="inlineStr">
        <is>
          <t>01 200 300</t>
        </is>
      </c>
      <c r="E2" s="15" t="inlineStr">
        <is>
          <t>servis@primer.si</t>
        </is>
      </c>
      <c r="F2" s="15" t="inlineStr"/>
      <c r="G2" s="15" t="inlineStr">
        <is>
          <t>Črpalke in hidravlika</t>
        </is>
      </c>
    </row>
    <row r="3">
      <c r="A3" s="15" t="inlineStr">
        <is>
          <t>Kompresor Plus d.o.o.</t>
        </is>
      </c>
      <c r="B3" s="15" t="inlineStr">
        <is>
          <t>Serviser</t>
        </is>
      </c>
      <c r="C3" s="15" t="inlineStr">
        <is>
          <t>Petra L.</t>
        </is>
      </c>
      <c r="D3" s="15" t="inlineStr">
        <is>
          <t>01 400 500</t>
        </is>
      </c>
      <c r="E3" s="15" t="inlineStr">
        <is>
          <t>info@primer.si</t>
        </is>
      </c>
      <c r="F3" s="15" t="inlineStr"/>
      <c r="G3" s="15" t="inlineStr">
        <is>
          <t>Pogodba za kompresorje</t>
        </is>
      </c>
    </row>
    <row r="4">
      <c r="A4" s="15" t="n"/>
      <c r="B4" s="15" t="n"/>
      <c r="C4" s="15" t="n"/>
      <c r="D4" s="15" t="n"/>
      <c r="E4" s="15" t="n"/>
      <c r="F4" s="15" t="n"/>
      <c r="G4" s="15" t="n"/>
    </row>
    <row r="5">
      <c r="A5" s="15" t="n"/>
      <c r="B5" s="15" t="n"/>
      <c r="C5" s="15" t="n"/>
      <c r="D5" s="15" t="n"/>
      <c r="E5" s="15" t="n"/>
      <c r="F5" s="15" t="n"/>
      <c r="G5" s="15" t="n"/>
    </row>
    <row r="6">
      <c r="A6" s="15" t="n"/>
      <c r="B6" s="15" t="n"/>
      <c r="C6" s="15" t="n"/>
      <c r="D6" s="15" t="n"/>
      <c r="E6" s="15" t="n"/>
      <c r="F6" s="15" t="n"/>
      <c r="G6" s="15" t="n"/>
    </row>
    <row r="7">
      <c r="A7" s="15" t="n"/>
      <c r="B7" s="15" t="n"/>
      <c r="C7" s="15" t="n"/>
      <c r="D7" s="15" t="n"/>
      <c r="E7" s="15" t="n"/>
      <c r="F7" s="15" t="n"/>
      <c r="G7" s="15" t="n"/>
    </row>
    <row r="8">
      <c r="A8" s="15" t="n"/>
      <c r="B8" s="15" t="n"/>
      <c r="C8" s="15" t="n"/>
      <c r="D8" s="15" t="n"/>
      <c r="E8" s="15" t="n"/>
      <c r="F8" s="15" t="n"/>
      <c r="G8" s="15" t="n"/>
    </row>
    <row r="9">
      <c r="A9" s="15" t="n"/>
      <c r="B9" s="15" t="n"/>
      <c r="C9" s="15" t="n"/>
      <c r="D9" s="15" t="n"/>
      <c r="E9" s="15" t="n"/>
      <c r="F9" s="15" t="n"/>
      <c r="G9" s="15" t="n"/>
    </row>
    <row r="10">
      <c r="A10" s="15" t="n"/>
      <c r="B10" s="15" t="n"/>
      <c r="C10" s="15" t="n"/>
      <c r="D10" s="15" t="n"/>
      <c r="E10" s="15" t="n"/>
      <c r="F10" s="15" t="n"/>
      <c r="G10" s="15" t="n"/>
    </row>
    <row r="11">
      <c r="A11" s="15" t="n"/>
      <c r="B11" s="15" t="n"/>
      <c r="C11" s="15" t="n"/>
      <c r="D11" s="15" t="n"/>
      <c r="E11" s="15" t="n"/>
      <c r="F11" s="15" t="n"/>
      <c r="G11" s="15" t="n"/>
    </row>
    <row r="12">
      <c r="A12" s="15" t="n"/>
      <c r="B12" s="15" t="n"/>
      <c r="C12" s="15" t="n"/>
      <c r="D12" s="15" t="n"/>
      <c r="E12" s="15" t="n"/>
      <c r="F12" s="15" t="n"/>
      <c r="G12" s="15" t="n"/>
    </row>
    <row r="13">
      <c r="A13" s="15" t="n"/>
      <c r="B13" s="15" t="n"/>
      <c r="C13" s="15" t="n"/>
      <c r="D13" s="15" t="n"/>
      <c r="E13" s="15" t="n"/>
      <c r="F13" s="15" t="n"/>
      <c r="G13" s="15" t="n"/>
    </row>
    <row r="14">
      <c r="A14" s="15" t="n"/>
      <c r="B14" s="15" t="n"/>
      <c r="C14" s="15" t="n"/>
      <c r="D14" s="15" t="n"/>
      <c r="E14" s="15" t="n"/>
      <c r="F14" s="15" t="n"/>
      <c r="G14" s="15" t="n"/>
    </row>
    <row r="15">
      <c r="A15" s="15" t="n"/>
      <c r="B15" s="15" t="n"/>
      <c r="C15" s="15" t="n"/>
      <c r="D15" s="15" t="n"/>
      <c r="E15" s="15" t="n"/>
      <c r="F15" s="15" t="n"/>
      <c r="G15" s="15" t="n"/>
    </row>
    <row r="16">
      <c r="A16" s="15" t="n"/>
      <c r="B16" s="15" t="n"/>
      <c r="C16" s="15" t="n"/>
      <c r="D16" s="15" t="n"/>
      <c r="E16" s="15" t="n"/>
      <c r="F16" s="15" t="n"/>
      <c r="G16" s="15" t="n"/>
    </row>
    <row r="17">
      <c r="A17" s="15" t="n"/>
      <c r="B17" s="15" t="n"/>
      <c r="C17" s="15" t="n"/>
      <c r="D17" s="15" t="n"/>
      <c r="E17" s="15" t="n"/>
      <c r="F17" s="15" t="n"/>
      <c r="G17" s="15" t="n"/>
    </row>
    <row r="18">
      <c r="A18" s="15" t="n"/>
      <c r="B18" s="15" t="n"/>
      <c r="C18" s="15" t="n"/>
      <c r="D18" s="15" t="n"/>
      <c r="E18" s="15" t="n"/>
      <c r="F18" s="15" t="n"/>
      <c r="G18" s="15" t="n"/>
    </row>
    <row r="19">
      <c r="A19" s="15" t="n"/>
      <c r="B19" s="15" t="n"/>
      <c r="C19" s="15" t="n"/>
      <c r="D19" s="15" t="n"/>
      <c r="E19" s="15" t="n"/>
      <c r="F19" s="15" t="n"/>
      <c r="G19" s="15" t="n"/>
    </row>
    <row r="20">
      <c r="A20" s="15" t="n"/>
      <c r="B20" s="15" t="n"/>
      <c r="C20" s="15" t="n"/>
      <c r="D20" s="15" t="n"/>
      <c r="E20" s="15" t="n"/>
      <c r="F20" s="15" t="n"/>
      <c r="G20" s="15" t="n"/>
    </row>
    <row r="21">
      <c r="A21" s="15" t="n"/>
      <c r="B21" s="15" t="n"/>
      <c r="C21" s="15" t="n"/>
      <c r="D21" s="15" t="n"/>
      <c r="E21" s="15" t="n"/>
      <c r="F21" s="15" t="n"/>
      <c r="G21" s="15" t="n"/>
    </row>
    <row r="22">
      <c r="A22" s="15" t="n"/>
      <c r="B22" s="15" t="n"/>
      <c r="C22" s="15" t="n"/>
      <c r="D22" s="15" t="n"/>
      <c r="E22" s="15" t="n"/>
      <c r="F22" s="15" t="n"/>
      <c r="G22" s="15" t="n"/>
    </row>
    <row r="23">
      <c r="A23" s="15" t="n"/>
      <c r="B23" s="15" t="n"/>
      <c r="C23" s="15" t="n"/>
      <c r="D23" s="15" t="n"/>
      <c r="E23" s="15" t="n"/>
      <c r="F23" s="15" t="n"/>
      <c r="G23" s="15" t="n"/>
    </row>
    <row r="24">
      <c r="A24" s="15" t="n"/>
      <c r="B24" s="15" t="n"/>
      <c r="C24" s="15" t="n"/>
      <c r="D24" s="15" t="n"/>
      <c r="E24" s="15" t="n"/>
      <c r="F24" s="15" t="n"/>
      <c r="G24" s="15" t="n"/>
    </row>
    <row r="25">
      <c r="A25" s="15" t="n"/>
      <c r="B25" s="15" t="n"/>
      <c r="C25" s="15" t="n"/>
      <c r="D25" s="15" t="n"/>
      <c r="E25" s="15" t="n"/>
      <c r="F25" s="15" t="n"/>
      <c r="G25" s="15" t="n"/>
    </row>
    <row r="26">
      <c r="A26" s="15" t="n"/>
      <c r="B26" s="15" t="n"/>
      <c r="C26" s="15" t="n"/>
      <c r="D26" s="15" t="n"/>
      <c r="E26" s="15" t="n"/>
      <c r="F26" s="15" t="n"/>
      <c r="G26" s="15" t="n"/>
    </row>
    <row r="27">
      <c r="A27" s="15" t="n"/>
      <c r="B27" s="15" t="n"/>
      <c r="C27" s="15" t="n"/>
      <c r="D27" s="15" t="n"/>
      <c r="E27" s="15" t="n"/>
      <c r="F27" s="15" t="n"/>
      <c r="G27" s="15" t="n"/>
    </row>
    <row r="28">
      <c r="A28" s="15" t="n"/>
      <c r="B28" s="15" t="n"/>
      <c r="C28" s="15" t="n"/>
      <c r="D28" s="15" t="n"/>
      <c r="E28" s="15" t="n"/>
      <c r="F28" s="15" t="n"/>
      <c r="G28" s="15" t="n"/>
    </row>
    <row r="29">
      <c r="A29" s="15" t="n"/>
      <c r="B29" s="15" t="n"/>
      <c r="C29" s="15" t="n"/>
      <c r="D29" s="15" t="n"/>
      <c r="E29" s="15" t="n"/>
      <c r="F29" s="15" t="n"/>
      <c r="G29" s="15" t="n"/>
    </row>
    <row r="30">
      <c r="A30" s="15" t="n"/>
      <c r="B30" s="15" t="n"/>
      <c r="C30" s="15" t="n"/>
      <c r="D30" s="15" t="n"/>
      <c r="E30" s="15" t="n"/>
      <c r="F30" s="15" t="n"/>
      <c r="G30" s="15" t="n"/>
    </row>
    <row r="31">
      <c r="A31" s="15" t="n"/>
      <c r="B31" s="15" t="n"/>
      <c r="C31" s="15" t="n"/>
      <c r="D31" s="15" t="n"/>
      <c r="E31" s="15" t="n"/>
      <c r="F31" s="15" t="n"/>
      <c r="G31" s="15" t="n"/>
    </row>
    <row r="32">
      <c r="A32" s="15" t="n"/>
      <c r="B32" s="15" t="n"/>
      <c r="C32" s="15" t="n"/>
      <c r="D32" s="15" t="n"/>
      <c r="E32" s="15" t="n"/>
      <c r="F32" s="15" t="n"/>
      <c r="G32" s="15" t="n"/>
    </row>
    <row r="33">
      <c r="A33" s="15" t="n"/>
      <c r="B33" s="15" t="n"/>
      <c r="C33" s="15" t="n"/>
      <c r="D33" s="15" t="n"/>
      <c r="E33" s="15" t="n"/>
      <c r="F33" s="15" t="n"/>
      <c r="G33" s="15" t="n"/>
    </row>
    <row r="34">
      <c r="A34" s="15" t="n"/>
      <c r="B34" s="15" t="n"/>
      <c r="C34" s="15" t="n"/>
      <c r="D34" s="15" t="n"/>
      <c r="E34" s="15" t="n"/>
      <c r="F34" s="15" t="n"/>
      <c r="G34" s="15" t="n"/>
    </row>
    <row r="35">
      <c r="A35" s="15" t="n"/>
      <c r="B35" s="15" t="n"/>
      <c r="C35" s="15" t="n"/>
      <c r="D35" s="15" t="n"/>
      <c r="E35" s="15" t="n"/>
      <c r="F35" s="15" t="n"/>
      <c r="G35" s="15" t="n"/>
    </row>
    <row r="36">
      <c r="A36" s="15" t="n"/>
      <c r="B36" s="15" t="n"/>
      <c r="C36" s="15" t="n"/>
      <c r="D36" s="15" t="n"/>
      <c r="E36" s="15" t="n"/>
      <c r="F36" s="15" t="n"/>
      <c r="G36" s="15" t="n"/>
    </row>
    <row r="37">
      <c r="A37" s="15" t="n"/>
      <c r="B37" s="15" t="n"/>
      <c r="C37" s="15" t="n"/>
      <c r="D37" s="15" t="n"/>
      <c r="E37" s="15" t="n"/>
      <c r="F37" s="15" t="n"/>
      <c r="G37" s="15" t="n"/>
    </row>
    <row r="38">
      <c r="A38" s="15" t="n"/>
      <c r="B38" s="15" t="n"/>
      <c r="C38" s="15" t="n"/>
      <c r="D38" s="15" t="n"/>
      <c r="E38" s="15" t="n"/>
      <c r="F38" s="15" t="n"/>
      <c r="G38" s="15" t="n"/>
    </row>
    <row r="39">
      <c r="A39" s="15" t="n"/>
      <c r="B39" s="15" t="n"/>
      <c r="C39" s="15" t="n"/>
      <c r="D39" s="15" t="n"/>
      <c r="E39" s="15" t="n"/>
      <c r="F39" s="15" t="n"/>
      <c r="G39" s="15" t="n"/>
    </row>
    <row r="40">
      <c r="A40" s="15" t="n"/>
      <c r="B40" s="15" t="n"/>
      <c r="C40" s="15" t="n"/>
      <c r="D40" s="15" t="n"/>
      <c r="E40" s="15" t="n"/>
      <c r="F40" s="15" t="n"/>
      <c r="G40" s="15" t="n"/>
    </row>
    <row r="41">
      <c r="A41" s="15" t="n"/>
      <c r="B41" s="15" t="n"/>
      <c r="C41" s="15" t="n"/>
      <c r="D41" s="15" t="n"/>
      <c r="E41" s="15" t="n"/>
      <c r="F41" s="15" t="n"/>
      <c r="G41" s="15" t="n"/>
    </row>
    <row r="42">
      <c r="A42" s="15" t="n"/>
      <c r="B42" s="15" t="n"/>
      <c r="C42" s="15" t="n"/>
      <c r="D42" s="15" t="n"/>
      <c r="E42" s="15" t="n"/>
      <c r="F42" s="15" t="n"/>
      <c r="G42" s="15" t="n"/>
    </row>
    <row r="43">
      <c r="A43" s="15" t="n"/>
      <c r="B43" s="15" t="n"/>
      <c r="C43" s="15" t="n"/>
      <c r="D43" s="15" t="n"/>
      <c r="E43" s="15" t="n"/>
      <c r="F43" s="15" t="n"/>
      <c r="G43" s="15" t="n"/>
    </row>
    <row r="44">
      <c r="A44" s="15" t="n"/>
      <c r="B44" s="15" t="n"/>
      <c r="C44" s="15" t="n"/>
      <c r="D44" s="15" t="n"/>
      <c r="E44" s="15" t="n"/>
      <c r="F44" s="15" t="n"/>
      <c r="G44" s="15" t="n"/>
    </row>
    <row r="45">
      <c r="A45" s="15" t="n"/>
      <c r="B45" s="15" t="n"/>
      <c r="C45" s="15" t="n"/>
      <c r="D45" s="15" t="n"/>
      <c r="E45" s="15" t="n"/>
      <c r="F45" s="15" t="n"/>
      <c r="G45" s="15" t="n"/>
    </row>
    <row r="46">
      <c r="A46" s="15" t="n"/>
      <c r="B46" s="15" t="n"/>
      <c r="C46" s="15" t="n"/>
      <c r="D46" s="15" t="n"/>
      <c r="E46" s="15" t="n"/>
      <c r="F46" s="15" t="n"/>
      <c r="G46" s="15" t="n"/>
    </row>
    <row r="47">
      <c r="A47" s="15" t="n"/>
      <c r="B47" s="15" t="n"/>
      <c r="C47" s="15" t="n"/>
      <c r="D47" s="15" t="n"/>
      <c r="E47" s="15" t="n"/>
      <c r="F47" s="15" t="n"/>
      <c r="G47" s="15" t="n"/>
    </row>
    <row r="48">
      <c r="A48" s="15" t="n"/>
      <c r="B48" s="15" t="n"/>
      <c r="C48" s="15" t="n"/>
      <c r="D48" s="15" t="n"/>
      <c r="E48" s="15" t="n"/>
      <c r="F48" s="15" t="n"/>
      <c r="G48" s="15" t="n"/>
    </row>
    <row r="49">
      <c r="A49" s="15" t="n"/>
      <c r="B49" s="15" t="n"/>
      <c r="C49" s="15" t="n"/>
      <c r="D49" s="15" t="n"/>
      <c r="E49" s="15" t="n"/>
      <c r="F49" s="15" t="n"/>
      <c r="G49" s="15" t="n"/>
    </row>
    <row r="50">
      <c r="A50" s="15" t="n"/>
      <c r="B50" s="15" t="n"/>
      <c r="C50" s="15" t="n"/>
      <c r="D50" s="15" t="n"/>
      <c r="E50" s="15" t="n"/>
      <c r="F50" s="15" t="n"/>
      <c r="G50" s="15" t="n"/>
    </row>
    <row r="51">
      <c r="A51" s="15" t="n"/>
      <c r="B51" s="15" t="n"/>
      <c r="C51" s="15" t="n"/>
      <c r="D51" s="15" t="n"/>
      <c r="E51" s="15" t="n"/>
      <c r="F51" s="15" t="n"/>
      <c r="G51" s="15" t="n"/>
    </row>
    <row r="52">
      <c r="A52" s="15" t="n"/>
      <c r="B52" s="15" t="n"/>
      <c r="C52" s="15" t="n"/>
      <c r="D52" s="15" t="n"/>
      <c r="E52" s="15" t="n"/>
      <c r="F52" s="15" t="n"/>
      <c r="G52" s="15" t="n"/>
    </row>
    <row r="53">
      <c r="A53" s="15" t="n"/>
      <c r="B53" s="15" t="n"/>
      <c r="C53" s="15" t="n"/>
      <c r="D53" s="15" t="n"/>
      <c r="E53" s="15" t="n"/>
      <c r="F53" s="15" t="n"/>
      <c r="G53" s="15" t="n"/>
    </row>
    <row r="54">
      <c r="A54" s="15" t="n"/>
      <c r="B54" s="15" t="n"/>
      <c r="C54" s="15" t="n"/>
      <c r="D54" s="15" t="n"/>
      <c r="E54" s="15" t="n"/>
      <c r="F54" s="15" t="n"/>
      <c r="G54" s="15" t="n"/>
    </row>
    <row r="55">
      <c r="A55" s="15" t="n"/>
      <c r="B55" s="15" t="n"/>
      <c r="C55" s="15" t="n"/>
      <c r="D55" s="15" t="n"/>
      <c r="E55" s="15" t="n"/>
      <c r="F55" s="15" t="n"/>
      <c r="G55" s="15" t="n"/>
    </row>
    <row r="56">
      <c r="A56" s="15" t="n"/>
      <c r="B56" s="15" t="n"/>
      <c r="C56" s="15" t="n"/>
      <c r="D56" s="15" t="n"/>
      <c r="E56" s="15" t="n"/>
      <c r="F56" s="15" t="n"/>
      <c r="G56" s="15" t="n"/>
    </row>
    <row r="57">
      <c r="A57" s="15" t="n"/>
      <c r="B57" s="15" t="n"/>
      <c r="C57" s="15" t="n"/>
      <c r="D57" s="15" t="n"/>
      <c r="E57" s="15" t="n"/>
      <c r="F57" s="15" t="n"/>
      <c r="G57" s="15" t="n"/>
    </row>
    <row r="58">
      <c r="A58" s="15" t="n"/>
      <c r="B58" s="15" t="n"/>
      <c r="C58" s="15" t="n"/>
      <c r="D58" s="15" t="n"/>
      <c r="E58" s="15" t="n"/>
      <c r="F58" s="15" t="n"/>
      <c r="G58" s="15" t="n"/>
    </row>
    <row r="59">
      <c r="A59" s="15" t="n"/>
      <c r="B59" s="15" t="n"/>
      <c r="C59" s="15" t="n"/>
      <c r="D59" s="15" t="n"/>
      <c r="E59" s="15" t="n"/>
      <c r="F59" s="15" t="n"/>
      <c r="G59" s="15" t="n"/>
    </row>
    <row r="60">
      <c r="A60" s="15" t="n"/>
      <c r="B60" s="15" t="n"/>
      <c r="C60" s="15" t="n"/>
      <c r="D60" s="15" t="n"/>
      <c r="E60" s="15" t="n"/>
      <c r="F60" s="15" t="n"/>
      <c r="G60" s="15" t="n"/>
    </row>
    <row r="61">
      <c r="A61" s="15" t="n"/>
      <c r="B61" s="15" t="n"/>
      <c r="C61" s="15" t="n"/>
      <c r="D61" s="15" t="n"/>
      <c r="E61" s="15" t="n"/>
      <c r="F61" s="15" t="n"/>
      <c r="G61" s="15" t="n"/>
    </row>
    <row r="62">
      <c r="A62" s="15" t="n"/>
      <c r="B62" s="15" t="n"/>
      <c r="C62" s="15" t="n"/>
      <c r="D62" s="15" t="n"/>
      <c r="E62" s="15" t="n"/>
      <c r="F62" s="15" t="n"/>
      <c r="G62" s="15" t="n"/>
    </row>
    <row r="63">
      <c r="A63" s="15" t="n"/>
      <c r="B63" s="15" t="n"/>
      <c r="C63" s="15" t="n"/>
      <c r="D63" s="15" t="n"/>
      <c r="E63" s="15" t="n"/>
      <c r="F63" s="15" t="n"/>
      <c r="G63" s="15" t="n"/>
    </row>
    <row r="64">
      <c r="A64" s="15" t="n"/>
      <c r="B64" s="15" t="n"/>
      <c r="C64" s="15" t="n"/>
      <c r="D64" s="15" t="n"/>
      <c r="E64" s="15" t="n"/>
      <c r="F64" s="15" t="n"/>
      <c r="G64" s="15" t="n"/>
    </row>
    <row r="65">
      <c r="A65" s="15" t="n"/>
      <c r="B65" s="15" t="n"/>
      <c r="C65" s="15" t="n"/>
      <c r="D65" s="15" t="n"/>
      <c r="E65" s="15" t="n"/>
      <c r="F65" s="15" t="n"/>
      <c r="G65" s="15" t="n"/>
    </row>
    <row r="66">
      <c r="A66" s="15" t="n"/>
      <c r="B66" s="15" t="n"/>
      <c r="C66" s="15" t="n"/>
      <c r="D66" s="15" t="n"/>
      <c r="E66" s="15" t="n"/>
      <c r="F66" s="15" t="n"/>
      <c r="G66" s="15" t="n"/>
    </row>
    <row r="67">
      <c r="A67" s="15" t="n"/>
      <c r="B67" s="15" t="n"/>
      <c r="C67" s="15" t="n"/>
      <c r="D67" s="15" t="n"/>
      <c r="E67" s="15" t="n"/>
      <c r="F67" s="15" t="n"/>
      <c r="G67" s="15" t="n"/>
    </row>
    <row r="68">
      <c r="A68" s="15" t="n"/>
      <c r="B68" s="15" t="n"/>
      <c r="C68" s="15" t="n"/>
      <c r="D68" s="15" t="n"/>
      <c r="E68" s="15" t="n"/>
      <c r="F68" s="15" t="n"/>
      <c r="G68" s="15" t="n"/>
    </row>
    <row r="69">
      <c r="A69" s="15" t="n"/>
      <c r="B69" s="15" t="n"/>
      <c r="C69" s="15" t="n"/>
      <c r="D69" s="15" t="n"/>
      <c r="E69" s="15" t="n"/>
      <c r="F69" s="15" t="n"/>
      <c r="G69" s="15" t="n"/>
    </row>
    <row r="70">
      <c r="A70" s="15" t="n"/>
      <c r="B70" s="15" t="n"/>
      <c r="C70" s="15" t="n"/>
      <c r="D70" s="15" t="n"/>
      <c r="E70" s="15" t="n"/>
      <c r="F70" s="15" t="n"/>
      <c r="G70" s="15" t="n"/>
    </row>
    <row r="71">
      <c r="A71" s="15" t="n"/>
      <c r="B71" s="15" t="n"/>
      <c r="C71" s="15" t="n"/>
      <c r="D71" s="15" t="n"/>
      <c r="E71" s="15" t="n"/>
      <c r="F71" s="15" t="n"/>
      <c r="G71" s="15" t="n"/>
    </row>
    <row r="72">
      <c r="A72" s="15" t="n"/>
      <c r="B72" s="15" t="n"/>
      <c r="C72" s="15" t="n"/>
      <c r="D72" s="15" t="n"/>
      <c r="E72" s="15" t="n"/>
      <c r="F72" s="15" t="n"/>
      <c r="G72" s="15" t="n"/>
    </row>
    <row r="73">
      <c r="A73" s="15" t="n"/>
      <c r="B73" s="15" t="n"/>
      <c r="C73" s="15" t="n"/>
      <c r="D73" s="15" t="n"/>
      <c r="E73" s="15" t="n"/>
      <c r="F73" s="15" t="n"/>
      <c r="G73" s="15" t="n"/>
    </row>
    <row r="74">
      <c r="A74" s="15" t="n"/>
      <c r="B74" s="15" t="n"/>
      <c r="C74" s="15" t="n"/>
      <c r="D74" s="15" t="n"/>
      <c r="E74" s="15" t="n"/>
      <c r="F74" s="15" t="n"/>
      <c r="G74" s="15" t="n"/>
    </row>
    <row r="75">
      <c r="A75" s="15" t="n"/>
      <c r="B75" s="15" t="n"/>
      <c r="C75" s="15" t="n"/>
      <c r="D75" s="15" t="n"/>
      <c r="E75" s="15" t="n"/>
      <c r="F75" s="15" t="n"/>
      <c r="G75" s="15" t="n"/>
    </row>
    <row r="76">
      <c r="A76" s="15" t="n"/>
      <c r="B76" s="15" t="n"/>
      <c r="C76" s="15" t="n"/>
      <c r="D76" s="15" t="n"/>
      <c r="E76" s="15" t="n"/>
      <c r="F76" s="15" t="n"/>
      <c r="G76" s="15" t="n"/>
    </row>
    <row r="77">
      <c r="A77" s="15" t="n"/>
      <c r="B77" s="15" t="n"/>
      <c r="C77" s="15" t="n"/>
      <c r="D77" s="15" t="n"/>
      <c r="E77" s="15" t="n"/>
      <c r="F77" s="15" t="n"/>
      <c r="G77" s="15" t="n"/>
    </row>
    <row r="78">
      <c r="A78" s="15" t="n"/>
      <c r="B78" s="15" t="n"/>
      <c r="C78" s="15" t="n"/>
      <c r="D78" s="15" t="n"/>
      <c r="E78" s="15" t="n"/>
      <c r="F78" s="15" t="n"/>
      <c r="G78" s="15" t="n"/>
    </row>
    <row r="79">
      <c r="A79" s="15" t="n"/>
      <c r="B79" s="15" t="n"/>
      <c r="C79" s="15" t="n"/>
      <c r="D79" s="15" t="n"/>
      <c r="E79" s="15" t="n"/>
      <c r="F79" s="15" t="n"/>
      <c r="G79" s="15" t="n"/>
    </row>
    <row r="80">
      <c r="A80" s="15" t="n"/>
      <c r="B80" s="15" t="n"/>
      <c r="C80" s="15" t="n"/>
      <c r="D80" s="15" t="n"/>
      <c r="E80" s="15" t="n"/>
      <c r="F80" s="15" t="n"/>
      <c r="G80" s="15" t="n"/>
    </row>
    <row r="81">
      <c r="A81" s="15" t="n"/>
      <c r="B81" s="15" t="n"/>
      <c r="C81" s="15" t="n"/>
      <c r="D81" s="15" t="n"/>
      <c r="E81" s="15" t="n"/>
      <c r="F81" s="15" t="n"/>
      <c r="G81" s="15" t="n"/>
    </row>
    <row r="82">
      <c r="A82" s="15" t="n"/>
      <c r="B82" s="15" t="n"/>
      <c r="C82" s="15" t="n"/>
      <c r="D82" s="15" t="n"/>
      <c r="E82" s="15" t="n"/>
      <c r="F82" s="15" t="n"/>
      <c r="G82" s="15" t="n"/>
    </row>
    <row r="83">
      <c r="A83" s="15" t="n"/>
      <c r="B83" s="15" t="n"/>
      <c r="C83" s="15" t="n"/>
      <c r="D83" s="15" t="n"/>
      <c r="E83" s="15" t="n"/>
      <c r="F83" s="15" t="n"/>
      <c r="G83" s="15" t="n"/>
    </row>
    <row r="84">
      <c r="A84" s="15" t="n"/>
      <c r="B84" s="15" t="n"/>
      <c r="C84" s="15" t="n"/>
      <c r="D84" s="15" t="n"/>
      <c r="E84" s="15" t="n"/>
      <c r="F84" s="15" t="n"/>
      <c r="G84" s="15" t="n"/>
    </row>
    <row r="85">
      <c r="A85" s="15" t="n"/>
      <c r="B85" s="15" t="n"/>
      <c r="C85" s="15" t="n"/>
      <c r="D85" s="15" t="n"/>
      <c r="E85" s="15" t="n"/>
      <c r="F85" s="15" t="n"/>
      <c r="G85" s="15" t="n"/>
    </row>
    <row r="86">
      <c r="A86" s="15" t="n"/>
      <c r="B86" s="15" t="n"/>
      <c r="C86" s="15" t="n"/>
      <c r="D86" s="15" t="n"/>
      <c r="E86" s="15" t="n"/>
      <c r="F86" s="15" t="n"/>
      <c r="G86" s="15" t="n"/>
    </row>
    <row r="87">
      <c r="A87" s="15" t="n"/>
      <c r="B87" s="15" t="n"/>
      <c r="C87" s="15" t="n"/>
      <c r="D87" s="15" t="n"/>
      <c r="E87" s="15" t="n"/>
      <c r="F87" s="15" t="n"/>
      <c r="G87" s="15" t="n"/>
    </row>
    <row r="88">
      <c r="A88" s="15" t="n"/>
      <c r="B88" s="15" t="n"/>
      <c r="C88" s="15" t="n"/>
      <c r="D88" s="15" t="n"/>
      <c r="E88" s="15" t="n"/>
      <c r="F88" s="15" t="n"/>
      <c r="G88" s="15" t="n"/>
    </row>
    <row r="89">
      <c r="A89" s="15" t="n"/>
      <c r="B89" s="15" t="n"/>
      <c r="C89" s="15" t="n"/>
      <c r="D89" s="15" t="n"/>
      <c r="E89" s="15" t="n"/>
      <c r="F89" s="15" t="n"/>
      <c r="G89" s="15" t="n"/>
    </row>
    <row r="90">
      <c r="A90" s="15" t="n"/>
      <c r="B90" s="15" t="n"/>
      <c r="C90" s="15" t="n"/>
      <c r="D90" s="15" t="n"/>
      <c r="E90" s="15" t="n"/>
      <c r="F90" s="15" t="n"/>
      <c r="G90" s="15" t="n"/>
    </row>
    <row r="91">
      <c r="A91" s="15" t="n"/>
      <c r="B91" s="15" t="n"/>
      <c r="C91" s="15" t="n"/>
      <c r="D91" s="15" t="n"/>
      <c r="E91" s="15" t="n"/>
      <c r="F91" s="15" t="n"/>
      <c r="G91" s="15" t="n"/>
    </row>
    <row r="92">
      <c r="A92" s="15" t="n"/>
      <c r="B92" s="15" t="n"/>
      <c r="C92" s="15" t="n"/>
      <c r="D92" s="15" t="n"/>
      <c r="E92" s="15" t="n"/>
      <c r="F92" s="15" t="n"/>
      <c r="G92" s="15" t="n"/>
    </row>
    <row r="93">
      <c r="A93" s="15" t="n"/>
      <c r="B93" s="15" t="n"/>
      <c r="C93" s="15" t="n"/>
      <c r="D93" s="15" t="n"/>
      <c r="E93" s="15" t="n"/>
      <c r="F93" s="15" t="n"/>
      <c r="G93" s="15" t="n"/>
    </row>
    <row r="94">
      <c r="A94" s="15" t="n"/>
      <c r="B94" s="15" t="n"/>
      <c r="C94" s="15" t="n"/>
      <c r="D94" s="15" t="n"/>
      <c r="E94" s="15" t="n"/>
      <c r="F94" s="15" t="n"/>
      <c r="G94" s="15" t="n"/>
    </row>
    <row r="95">
      <c r="A95" s="15" t="n"/>
      <c r="B95" s="15" t="n"/>
      <c r="C95" s="15" t="n"/>
      <c r="D95" s="15" t="n"/>
      <c r="E95" s="15" t="n"/>
      <c r="F95" s="15" t="n"/>
      <c r="G95" s="15" t="n"/>
    </row>
    <row r="96">
      <c r="A96" s="15" t="n"/>
      <c r="B96" s="15" t="n"/>
      <c r="C96" s="15" t="n"/>
      <c r="D96" s="15" t="n"/>
      <c r="E96" s="15" t="n"/>
      <c r="F96" s="15" t="n"/>
      <c r="G96" s="15" t="n"/>
    </row>
    <row r="97">
      <c r="A97" s="15" t="n"/>
      <c r="B97" s="15" t="n"/>
      <c r="C97" s="15" t="n"/>
      <c r="D97" s="15" t="n"/>
      <c r="E97" s="15" t="n"/>
      <c r="F97" s="15" t="n"/>
      <c r="G97" s="15" t="n"/>
    </row>
    <row r="98">
      <c r="A98" s="15" t="n"/>
      <c r="B98" s="15" t="n"/>
      <c r="C98" s="15" t="n"/>
      <c r="D98" s="15" t="n"/>
      <c r="E98" s="15" t="n"/>
      <c r="F98" s="15" t="n"/>
      <c r="G98" s="15" t="n"/>
    </row>
    <row r="99">
      <c r="A99" s="15" t="n"/>
      <c r="B99" s="15" t="n"/>
      <c r="C99" s="15" t="n"/>
      <c r="D99" s="15" t="n"/>
      <c r="E99" s="15" t="n"/>
      <c r="F99" s="15" t="n"/>
      <c r="G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</row>
  </sheetData>
  <dataValidations count="1">
    <dataValidation sqref="B2:B1001" showDropDown="0" showInputMessage="0" showErrorMessage="0" allowBlank="1" type="list">
      <formula1>lst_6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tabColor rgb="003E5668"/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9" t="inlineStr">
        <is>
          <t>Status</t>
        </is>
      </c>
      <c r="B1" s="9" t="inlineStr">
        <is>
          <t>Prioriteta</t>
        </is>
      </c>
      <c r="C1" s="9" t="inlineStr">
        <is>
          <t>Vrsta naloga</t>
        </is>
      </c>
      <c r="D1" s="9" t="inlineStr">
        <is>
          <t>Vrsta lokacije</t>
        </is>
      </c>
      <c r="E1" s="9" t="inlineStr">
        <is>
          <t>Kritičnost</t>
        </is>
      </c>
      <c r="F1" s="9" t="inlineStr">
        <is>
          <t>Vrsta partnerja</t>
        </is>
      </c>
    </row>
    <row r="2">
      <c r="A2" s="15" t="inlineStr">
        <is>
          <t>Novo</t>
        </is>
      </c>
      <c r="B2" s="15" t="inlineStr">
        <is>
          <t>Nujno</t>
        </is>
      </c>
      <c r="C2" s="15" t="inlineStr">
        <is>
          <t>Okvara</t>
        </is>
      </c>
      <c r="D2" s="15" t="inlineStr">
        <is>
          <t>Obrat</t>
        </is>
      </c>
      <c r="E2" s="15" t="inlineStr">
        <is>
          <t>A - kritično</t>
        </is>
      </c>
      <c r="F2" s="15" t="inlineStr">
        <is>
          <t>Serviser</t>
        </is>
      </c>
    </row>
    <row r="3">
      <c r="A3" s="15" t="inlineStr">
        <is>
          <t>Dodeljeno</t>
        </is>
      </c>
      <c r="B3" s="15" t="inlineStr">
        <is>
          <t>Visoka</t>
        </is>
      </c>
      <c r="C3" s="15" t="inlineStr">
        <is>
          <t>Preventiva</t>
        </is>
      </c>
      <c r="D3" s="15" t="inlineStr">
        <is>
          <t>Hala</t>
        </is>
      </c>
      <c r="E3" s="15" t="inlineStr">
        <is>
          <t>B - pomembno</t>
        </is>
      </c>
      <c r="F3" s="15" t="inlineStr">
        <is>
          <t>Dobavitelj</t>
        </is>
      </c>
    </row>
    <row r="4">
      <c r="A4" s="15" t="inlineStr">
        <is>
          <t>V delu</t>
        </is>
      </c>
      <c r="B4" s="15" t="inlineStr">
        <is>
          <t>Srednja</t>
        </is>
      </c>
      <c r="C4" s="15" t="inlineStr">
        <is>
          <t>Pregled</t>
        </is>
      </c>
      <c r="D4" s="15" t="inlineStr">
        <is>
          <t>Linija</t>
        </is>
      </c>
      <c r="E4" s="15" t="inlineStr">
        <is>
          <t>C - drugo</t>
        </is>
      </c>
      <c r="F4" s="15" t="inlineStr">
        <is>
          <t>Serviser in dobavitelj</t>
        </is>
      </c>
    </row>
    <row r="5">
      <c r="A5" s="15" t="inlineStr">
        <is>
          <t>Čaka na dele</t>
        </is>
      </c>
      <c r="B5" s="15" t="inlineStr">
        <is>
          <t>Nizka</t>
        </is>
      </c>
      <c r="C5" s="15" t="inlineStr">
        <is>
          <t>Izboljšava</t>
        </is>
      </c>
      <c r="D5" s="15" t="inlineStr">
        <is>
          <t>Prostor</t>
        </is>
      </c>
    </row>
    <row r="6">
      <c r="A6" s="15" t="inlineStr">
        <is>
          <t>Opravljeno</t>
        </is>
      </c>
      <c r="C6" s="15" t="inlineStr">
        <is>
          <t>Drugo</t>
        </is>
      </c>
      <c r="D6" s="15" t="inlineStr">
        <is>
          <t>Skladišče</t>
        </is>
      </c>
    </row>
    <row r="7">
      <c r="A7" s="15" t="inlineStr">
        <is>
          <t>Zaprto</t>
        </is>
      </c>
      <c r="D7" s="15" t="inlineStr">
        <is>
          <t>Zunanji prostor</t>
        </is>
      </c>
    </row>
    <row r="8">
      <c r="A8" s="15" t="inlineStr">
        <is>
          <t>Preklicano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2026-11-07T20:22:44Z</dcterms:created>
  <dcterms:modified xsi:type="dcterms:W3CDTF">2026-11-07T20:22:45Z</dcterms:modified>
</cp:coreProperties>
</file>